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! НА САЙТ\ноябрь 2024\"/>
    </mc:Choice>
  </mc:AlternateContent>
  <bookViews>
    <workbookView xWindow="0" yWindow="0" windowWidth="17805" windowHeight="11520" activeTab="5"/>
  </bookViews>
  <sheets>
    <sheet name="НОО 1 полугодие" sheetId="1" r:id="rId1"/>
    <sheet name="НОО 2 полугодие" sheetId="2" r:id="rId2"/>
    <sheet name="ООО 1 полугодие" sheetId="3" r:id="rId3"/>
    <sheet name="ООО 2 полугодие" sheetId="4" r:id="rId4"/>
    <sheet name="СОО 1 полугодие" sheetId="5" r:id="rId5"/>
    <sheet name="СОО 2 полугодие" sheetId="6" r:id="rId6"/>
  </sheets>
  <calcPr calcId="162913"/>
</workbook>
</file>

<file path=xl/calcChain.xml><?xml version="1.0" encoding="utf-8"?>
<calcChain xmlns="http://schemas.openxmlformats.org/spreadsheetml/2006/main">
  <c r="V57" i="4" l="1"/>
  <c r="V58" i="4"/>
  <c r="V59" i="4"/>
  <c r="V60" i="4"/>
  <c r="V61" i="4"/>
  <c r="V62" i="4"/>
  <c r="V63" i="4"/>
  <c r="V64" i="4"/>
  <c r="W64" i="4" s="1"/>
  <c r="Y64" i="4" s="1"/>
  <c r="V65" i="4"/>
  <c r="V66" i="4"/>
  <c r="V67" i="4"/>
  <c r="V68" i="4"/>
  <c r="V69" i="4"/>
  <c r="V70" i="4"/>
  <c r="V71" i="4"/>
  <c r="V72" i="4"/>
  <c r="V73" i="4"/>
  <c r="V74" i="4"/>
  <c r="V75" i="4"/>
  <c r="V76" i="4"/>
  <c r="W57" i="4"/>
  <c r="W58" i="4"/>
  <c r="W59" i="4"/>
  <c r="Y59" i="4" s="1"/>
  <c r="W60" i="4"/>
  <c r="Y60" i="4" s="1"/>
  <c r="W61" i="4"/>
  <c r="W62" i="4"/>
  <c r="W63" i="4"/>
  <c r="Y63" i="4" s="1"/>
  <c r="W65" i="4"/>
  <c r="W66" i="4"/>
  <c r="W67" i="4"/>
  <c r="Y67" i="4" s="1"/>
  <c r="W68" i="4"/>
  <c r="W69" i="4"/>
  <c r="W70" i="4"/>
  <c r="W71" i="4"/>
  <c r="W72" i="4"/>
  <c r="Y72" i="4" s="1"/>
  <c r="W73" i="4"/>
  <c r="W74" i="4"/>
  <c r="W75" i="4"/>
  <c r="Y75" i="4" s="1"/>
  <c r="W76" i="4"/>
  <c r="Y76" i="4" s="1"/>
  <c r="Y31" i="6"/>
  <c r="Y32" i="6"/>
  <c r="Y33" i="6"/>
  <c r="Y34" i="6"/>
  <c r="Y35" i="6"/>
  <c r="Y36" i="6"/>
  <c r="Y37" i="6"/>
  <c r="Y38" i="6"/>
  <c r="Y39" i="6"/>
  <c r="Y40" i="6"/>
  <c r="Y41" i="6"/>
  <c r="Y42" i="6"/>
  <c r="Y45" i="6"/>
  <c r="Y46" i="6"/>
  <c r="Y47" i="6"/>
  <c r="Y48" i="6"/>
  <c r="Y49" i="6"/>
  <c r="Y50" i="6"/>
  <c r="Y51" i="6"/>
  <c r="Y30" i="6"/>
  <c r="Y6" i="6"/>
  <c r="Y7" i="6"/>
  <c r="Y8" i="6"/>
  <c r="Y9" i="6"/>
  <c r="Y10" i="6"/>
  <c r="Y11" i="6"/>
  <c r="Y12" i="6"/>
  <c r="Y13" i="6"/>
  <c r="Y14" i="6"/>
  <c r="Y15" i="6"/>
  <c r="Y16" i="6"/>
  <c r="Y17" i="6"/>
  <c r="Y21" i="6"/>
  <c r="Y22" i="6"/>
  <c r="Y23" i="6"/>
  <c r="Y24" i="6"/>
  <c r="Y27" i="6"/>
  <c r="Y28" i="6"/>
  <c r="Y5" i="6"/>
  <c r="W31" i="6"/>
  <c r="W32" i="6"/>
  <c r="W33" i="6"/>
  <c r="W34" i="6"/>
  <c r="W35" i="6"/>
  <c r="W36" i="6"/>
  <c r="W37" i="6"/>
  <c r="W38" i="6"/>
  <c r="W39" i="6"/>
  <c r="W40" i="6"/>
  <c r="W41" i="6"/>
  <c r="W42" i="6"/>
  <c r="W45" i="6"/>
  <c r="W46" i="6"/>
  <c r="W47" i="6"/>
  <c r="W48" i="6"/>
  <c r="W49" i="6"/>
  <c r="W50" i="6"/>
  <c r="W51" i="6"/>
  <c r="W30" i="6"/>
  <c r="W6" i="6"/>
  <c r="W7" i="6"/>
  <c r="W8" i="6"/>
  <c r="W9" i="6"/>
  <c r="W10" i="6"/>
  <c r="W11" i="6"/>
  <c r="W12" i="6"/>
  <c r="W13" i="6"/>
  <c r="W14" i="6"/>
  <c r="W15" i="6"/>
  <c r="W16" i="6"/>
  <c r="W17" i="6"/>
  <c r="W21" i="6"/>
  <c r="W22" i="6"/>
  <c r="W23" i="6"/>
  <c r="W24" i="6"/>
  <c r="W26" i="6"/>
  <c r="Y26" i="6" s="1"/>
  <c r="W27" i="6"/>
  <c r="W28" i="6"/>
  <c r="W5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W44" i="6" s="1"/>
  <c r="Y44" i="6" s="1"/>
  <c r="V45" i="6"/>
  <c r="V46" i="6"/>
  <c r="V47" i="6"/>
  <c r="V48" i="6"/>
  <c r="V49" i="6"/>
  <c r="V50" i="6"/>
  <c r="V51" i="6"/>
  <c r="V30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W25" i="6" s="1"/>
  <c r="Y25" i="6" s="1"/>
  <c r="V26" i="6"/>
  <c r="V27" i="6"/>
  <c r="V28" i="6"/>
  <c r="V5" i="6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W43" i="6" s="1"/>
  <c r="Y43" i="6" s="1"/>
  <c r="R44" i="5"/>
  <c r="R45" i="5"/>
  <c r="R46" i="5"/>
  <c r="R47" i="5"/>
  <c r="R48" i="5"/>
  <c r="R49" i="5"/>
  <c r="R50" i="5"/>
  <c r="R51" i="5"/>
  <c r="R30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W18" i="6" s="1"/>
  <c r="Y18" i="6" s="1"/>
  <c r="R19" i="5"/>
  <c r="R20" i="5"/>
  <c r="R21" i="5"/>
  <c r="R22" i="5"/>
  <c r="R23" i="5"/>
  <c r="R24" i="5"/>
  <c r="R25" i="5"/>
  <c r="R26" i="5"/>
  <c r="R27" i="5"/>
  <c r="R28" i="5"/>
  <c r="R5" i="5"/>
  <c r="Y79" i="4"/>
  <c r="Y80" i="4"/>
  <c r="Y81" i="4"/>
  <c r="Y82" i="4"/>
  <c r="Y83" i="4"/>
  <c r="Y84" i="4"/>
  <c r="Y85" i="4"/>
  <c r="Y86" i="4"/>
  <c r="Y88" i="4"/>
  <c r="Y89" i="4"/>
  <c r="Y92" i="4"/>
  <c r="Y93" i="4"/>
  <c r="Y95" i="4"/>
  <c r="Y96" i="4"/>
  <c r="Y57" i="4"/>
  <c r="Y66" i="4"/>
  <c r="Y71" i="4"/>
  <c r="Y74" i="4"/>
  <c r="Y45" i="4"/>
  <c r="Y46" i="4"/>
  <c r="Y50" i="4"/>
  <c r="Y54" i="4"/>
  <c r="Y36" i="4"/>
  <c r="Y22" i="4"/>
  <c r="Y25" i="4"/>
  <c r="Y26" i="4"/>
  <c r="Y28" i="4"/>
  <c r="Y30" i="4"/>
  <c r="Y31" i="4"/>
  <c r="Y32" i="4"/>
  <c r="Y33" i="4"/>
  <c r="Y34" i="4"/>
  <c r="Y9" i="4"/>
  <c r="Y11" i="4"/>
  <c r="Y12" i="4"/>
  <c r="Y13" i="4"/>
  <c r="Y16" i="4"/>
  <c r="Y17" i="4"/>
  <c r="Y18" i="4"/>
  <c r="Y5" i="4"/>
  <c r="W79" i="4"/>
  <c r="W80" i="4"/>
  <c r="W81" i="4"/>
  <c r="W82" i="4"/>
  <c r="W83" i="4"/>
  <c r="W84" i="4"/>
  <c r="W85" i="4"/>
  <c r="W86" i="4"/>
  <c r="W87" i="4"/>
  <c r="Y87" i="4" s="1"/>
  <c r="W88" i="4"/>
  <c r="W89" i="4"/>
  <c r="W92" i="4"/>
  <c r="W93" i="4"/>
  <c r="W95" i="4"/>
  <c r="W96" i="4"/>
  <c r="W37" i="4"/>
  <c r="Y37" i="4" s="1"/>
  <c r="W38" i="4"/>
  <c r="Y38" i="4" s="1"/>
  <c r="W40" i="4"/>
  <c r="Y40" i="4" s="1"/>
  <c r="W42" i="4"/>
  <c r="Y42" i="4" s="1"/>
  <c r="W45" i="4"/>
  <c r="W46" i="4"/>
  <c r="W50" i="4"/>
  <c r="W54" i="4"/>
  <c r="W36" i="4"/>
  <c r="W22" i="4"/>
  <c r="W25" i="4"/>
  <c r="W26" i="4"/>
  <c r="W28" i="4"/>
  <c r="W30" i="4"/>
  <c r="W31" i="4"/>
  <c r="W32" i="4"/>
  <c r="W33" i="4"/>
  <c r="W9" i="4"/>
  <c r="W11" i="4"/>
  <c r="W12" i="4"/>
  <c r="W13" i="4"/>
  <c r="W14" i="4"/>
  <c r="Y14" i="4" s="1"/>
  <c r="W16" i="4"/>
  <c r="W17" i="4"/>
  <c r="W18" i="4"/>
  <c r="W5" i="4"/>
  <c r="Y18" i="2"/>
  <c r="Y11" i="2"/>
  <c r="W30" i="2"/>
  <c r="Y30" i="2" s="1"/>
  <c r="W33" i="2"/>
  <c r="Y33" i="2" s="1"/>
  <c r="W27" i="2"/>
  <c r="Y27" i="2" s="1"/>
  <c r="W18" i="2"/>
  <c r="W19" i="2"/>
  <c r="Y19" i="2" s="1"/>
  <c r="W21" i="2"/>
  <c r="Y21" i="2" s="1"/>
  <c r="W15" i="2"/>
  <c r="Y15" i="2" s="1"/>
  <c r="W6" i="2"/>
  <c r="Y6" i="2" s="1"/>
  <c r="W7" i="2"/>
  <c r="Y7" i="2" s="1"/>
  <c r="W8" i="2"/>
  <c r="Y8" i="2" s="1"/>
  <c r="W9" i="2"/>
  <c r="Y9" i="2" s="1"/>
  <c r="W10" i="2"/>
  <c r="Y10" i="2" s="1"/>
  <c r="W11" i="2"/>
  <c r="W12" i="2"/>
  <c r="Y12" i="2" s="1"/>
  <c r="W13" i="2"/>
  <c r="Y13" i="2" s="1"/>
  <c r="W5" i="2"/>
  <c r="Y5" i="2" s="1"/>
  <c r="V40" i="2"/>
  <c r="W40" i="2" s="1"/>
  <c r="Y40" i="2" s="1"/>
  <c r="V41" i="2"/>
  <c r="W41" i="2" s="1"/>
  <c r="Y41" i="2" s="1"/>
  <c r="V42" i="2"/>
  <c r="W42" i="2" s="1"/>
  <c r="Y42" i="2" s="1"/>
  <c r="V43" i="2"/>
  <c r="W43" i="2" s="1"/>
  <c r="Y43" i="2" s="1"/>
  <c r="V44" i="2"/>
  <c r="V45" i="2"/>
  <c r="V46" i="2"/>
  <c r="V47" i="2"/>
  <c r="W47" i="2" s="1"/>
  <c r="Y47" i="2" s="1"/>
  <c r="V48" i="2"/>
  <c r="V49" i="2"/>
  <c r="V50" i="2"/>
  <c r="V39" i="2"/>
  <c r="W39" i="2" s="1"/>
  <c r="Y39" i="2" s="1"/>
  <c r="V28" i="2"/>
  <c r="V29" i="2"/>
  <c r="V30" i="2"/>
  <c r="V31" i="2"/>
  <c r="V32" i="2"/>
  <c r="V33" i="2"/>
  <c r="V34" i="2"/>
  <c r="V35" i="2"/>
  <c r="V36" i="2"/>
  <c r="V37" i="2"/>
  <c r="V27" i="2"/>
  <c r="V16" i="2"/>
  <c r="V17" i="2"/>
  <c r="V18" i="2"/>
  <c r="V19" i="2"/>
  <c r="V20" i="2"/>
  <c r="V21" i="2"/>
  <c r="V22" i="2"/>
  <c r="V23" i="2"/>
  <c r="V24" i="2"/>
  <c r="V25" i="2"/>
  <c r="W25" i="2" s="1"/>
  <c r="Y25" i="2" s="1"/>
  <c r="V15" i="2"/>
  <c r="V6" i="2"/>
  <c r="V7" i="2"/>
  <c r="V8" i="2"/>
  <c r="V9" i="2"/>
  <c r="V10" i="2"/>
  <c r="V11" i="2"/>
  <c r="V12" i="2"/>
  <c r="V13" i="2"/>
  <c r="V5" i="2"/>
  <c r="R41" i="1"/>
  <c r="R42" i="1"/>
  <c r="R43" i="1"/>
  <c r="R44" i="1"/>
  <c r="R45" i="1"/>
  <c r="W44" i="2" s="1"/>
  <c r="Y44" i="2" s="1"/>
  <c r="R46" i="1"/>
  <c r="W45" i="2" s="1"/>
  <c r="Y45" i="2" s="1"/>
  <c r="R47" i="1"/>
  <c r="W46" i="2" s="1"/>
  <c r="Y46" i="2" s="1"/>
  <c r="R48" i="1"/>
  <c r="R49" i="1"/>
  <c r="W48" i="2" s="1"/>
  <c r="Y48" i="2" s="1"/>
  <c r="R50" i="1"/>
  <c r="R51" i="1"/>
  <c r="W50" i="2" s="1"/>
  <c r="Y50" i="2" s="1"/>
  <c r="R40" i="1"/>
  <c r="R29" i="1"/>
  <c r="W28" i="2" s="1"/>
  <c r="Y28" i="2" s="1"/>
  <c r="R30" i="1"/>
  <c r="R31" i="1"/>
  <c r="R32" i="1"/>
  <c r="W31" i="2" s="1"/>
  <c r="Y31" i="2" s="1"/>
  <c r="R33" i="1"/>
  <c r="W32" i="2" s="1"/>
  <c r="Y32" i="2" s="1"/>
  <c r="R34" i="1"/>
  <c r="R35" i="1"/>
  <c r="W34" i="2" s="1"/>
  <c r="Y34" i="2" s="1"/>
  <c r="R36" i="1"/>
  <c r="W35" i="2" s="1"/>
  <c r="Y35" i="2" s="1"/>
  <c r="R37" i="1"/>
  <c r="R38" i="1"/>
  <c r="W37" i="2" s="1"/>
  <c r="Y37" i="2" s="1"/>
  <c r="R28" i="1"/>
  <c r="R17" i="1"/>
  <c r="W16" i="2" s="1"/>
  <c r="Y16" i="2" s="1"/>
  <c r="R18" i="1"/>
  <c r="R19" i="1"/>
  <c r="R20" i="1"/>
  <c r="R21" i="1"/>
  <c r="W20" i="2" s="1"/>
  <c r="Y20" i="2" s="1"/>
  <c r="R22" i="1"/>
  <c r="R23" i="1"/>
  <c r="W22" i="2" s="1"/>
  <c r="Y22" i="2" s="1"/>
  <c r="R24" i="1"/>
  <c r="W23" i="2" s="1"/>
  <c r="Y23" i="2" s="1"/>
  <c r="R25" i="1"/>
  <c r="W24" i="2" s="1"/>
  <c r="Y24" i="2" s="1"/>
  <c r="R26" i="1"/>
  <c r="R16" i="1"/>
  <c r="R7" i="1"/>
  <c r="R8" i="1"/>
  <c r="R9" i="1"/>
  <c r="R10" i="1"/>
  <c r="R11" i="1"/>
  <c r="R12" i="1"/>
  <c r="R13" i="1"/>
  <c r="R14" i="1"/>
  <c r="R6" i="1"/>
  <c r="R18" i="3"/>
  <c r="V79" i="4"/>
  <c r="V80" i="4"/>
  <c r="V81" i="4"/>
  <c r="V82" i="4"/>
  <c r="V83" i="4"/>
  <c r="V84" i="4"/>
  <c r="V85" i="4"/>
  <c r="V86" i="4"/>
  <c r="V87" i="4"/>
  <c r="V88" i="4"/>
  <c r="V89" i="4"/>
  <c r="V90" i="4"/>
  <c r="V91" i="4"/>
  <c r="V92" i="4"/>
  <c r="V93" i="4"/>
  <c r="V94" i="4"/>
  <c r="W94" i="4" s="1"/>
  <c r="Y94" i="4" s="1"/>
  <c r="V95" i="4"/>
  <c r="V96" i="4"/>
  <c r="V78" i="4"/>
  <c r="W78" i="4" s="1"/>
  <c r="Y78" i="4" s="1"/>
  <c r="Y58" i="4"/>
  <c r="Y61" i="4"/>
  <c r="Y62" i="4"/>
  <c r="Y68" i="4"/>
  <c r="Y70" i="4"/>
  <c r="Y73" i="4"/>
  <c r="V56" i="4"/>
  <c r="W56" i="4" s="1"/>
  <c r="Y56" i="4" s="1"/>
  <c r="V37" i="4"/>
  <c r="V38" i="4"/>
  <c r="V39" i="4"/>
  <c r="V40" i="4"/>
  <c r="V41" i="4"/>
  <c r="W41" i="4" s="1"/>
  <c r="Y41" i="4" s="1"/>
  <c r="V42" i="4"/>
  <c r="V43" i="4"/>
  <c r="W43" i="4" s="1"/>
  <c r="Y43" i="4" s="1"/>
  <c r="V44" i="4"/>
  <c r="W44" i="4" s="1"/>
  <c r="Y44" i="4" s="1"/>
  <c r="V45" i="4"/>
  <c r="V46" i="4"/>
  <c r="V47" i="4"/>
  <c r="W47" i="4" s="1"/>
  <c r="Y47" i="4" s="1"/>
  <c r="V48" i="4"/>
  <c r="V49" i="4"/>
  <c r="W49" i="4" s="1"/>
  <c r="Y49" i="4" s="1"/>
  <c r="V50" i="4"/>
  <c r="V51" i="4"/>
  <c r="W51" i="4" s="1"/>
  <c r="Y51" i="4" s="1"/>
  <c r="V52" i="4"/>
  <c r="W52" i="4" s="1"/>
  <c r="Y52" i="4" s="1"/>
  <c r="V53" i="4"/>
  <c r="W53" i="4" s="1"/>
  <c r="Y53" i="4" s="1"/>
  <c r="V54" i="4"/>
  <c r="V36" i="4"/>
  <c r="V21" i="4"/>
  <c r="W21" i="4" s="1"/>
  <c r="Y21" i="4" s="1"/>
  <c r="V22" i="4"/>
  <c r="V23" i="4"/>
  <c r="V24" i="4"/>
  <c r="W24" i="4" s="1"/>
  <c r="Y24" i="4" s="1"/>
  <c r="V25" i="4"/>
  <c r="V26" i="4"/>
  <c r="V27" i="4"/>
  <c r="V28" i="4"/>
  <c r="V29" i="4"/>
  <c r="V30" i="4"/>
  <c r="V31" i="4"/>
  <c r="V32" i="4"/>
  <c r="V33" i="4"/>
  <c r="V34" i="4"/>
  <c r="W34" i="4" s="1"/>
  <c r="V20" i="4"/>
  <c r="W20" i="4" s="1"/>
  <c r="Y20" i="4" s="1"/>
  <c r="V6" i="4"/>
  <c r="W6" i="4" s="1"/>
  <c r="Y6" i="4" s="1"/>
  <c r="V7" i="4"/>
  <c r="W7" i="4" s="1"/>
  <c r="Y7" i="4" s="1"/>
  <c r="V8" i="4"/>
  <c r="W8" i="4" s="1"/>
  <c r="Y8" i="4" s="1"/>
  <c r="V9" i="4"/>
  <c r="V10" i="4"/>
  <c r="W10" i="4" s="1"/>
  <c r="Y10" i="4" s="1"/>
  <c r="V11" i="4"/>
  <c r="V12" i="4"/>
  <c r="V13" i="4"/>
  <c r="V14" i="4"/>
  <c r="V15" i="4"/>
  <c r="W15" i="4" s="1"/>
  <c r="Y15" i="4" s="1"/>
  <c r="V16" i="4"/>
  <c r="V5" i="4"/>
  <c r="R5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78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56" i="3"/>
  <c r="R37" i="3"/>
  <c r="R38" i="3"/>
  <c r="R39" i="3"/>
  <c r="W39" i="4" s="1"/>
  <c r="Y39" i="4" s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36" i="3"/>
  <c r="R21" i="3"/>
  <c r="R22" i="3"/>
  <c r="R23" i="3"/>
  <c r="R24" i="3"/>
  <c r="R25" i="3"/>
  <c r="R26" i="3"/>
  <c r="R27" i="3"/>
  <c r="R28" i="3"/>
  <c r="R29" i="3"/>
  <c r="W29" i="4" s="1"/>
  <c r="Y29" i="4" s="1"/>
  <c r="R30" i="3"/>
  <c r="R31" i="3"/>
  <c r="R32" i="3"/>
  <c r="R33" i="3"/>
  <c r="R34" i="3"/>
  <c r="R20" i="3"/>
  <c r="R6" i="3"/>
  <c r="R7" i="3"/>
  <c r="R8" i="3"/>
  <c r="R9" i="3"/>
  <c r="R10" i="3"/>
  <c r="R11" i="3"/>
  <c r="R12" i="3"/>
  <c r="R13" i="3"/>
  <c r="R14" i="3"/>
  <c r="R15" i="3"/>
  <c r="R16" i="3"/>
  <c r="R17" i="3"/>
  <c r="W90" i="4" l="1"/>
  <c r="Y90" i="4" s="1"/>
  <c r="W27" i="4"/>
  <c r="Y27" i="4" s="1"/>
  <c r="W20" i="6"/>
  <c r="Y20" i="6" s="1"/>
  <c r="W19" i="6"/>
  <c r="Y19" i="6" s="1"/>
  <c r="W91" i="4"/>
  <c r="Y91" i="4" s="1"/>
  <c r="W48" i="4"/>
  <c r="Y48" i="4" s="1"/>
  <c r="W23" i="4"/>
  <c r="Y23" i="4" s="1"/>
  <c r="Y65" i="4"/>
  <c r="Y69" i="4"/>
  <c r="W36" i="2"/>
  <c r="Y36" i="2" s="1"/>
  <c r="W29" i="2"/>
  <c r="Y29" i="2" s="1"/>
  <c r="W49" i="2"/>
  <c r="Y49" i="2" s="1"/>
  <c r="W17" i="2"/>
  <c r="Y17" i="2" s="1"/>
</calcChain>
</file>

<file path=xl/sharedStrings.xml><?xml version="1.0" encoding="utf-8"?>
<sst xmlns="http://schemas.openxmlformats.org/spreadsheetml/2006/main" count="545" uniqueCount="123">
  <si>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</si>
  <si>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</si>
  <si>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</si>
  <si>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</si>
  <si>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</si>
  <si>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</si>
  <si>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</si>
  <si>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</si>
  <si>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</si>
  <si>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 I полугодии 2024-2025 учебного года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</si>
  <si>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</si>
  <si>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</si>
  <si>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</si>
  <si>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</si>
  <si>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</si>
  <si>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</si>
  <si>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</si>
  <si>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</si>
  <si>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</si>
  <si>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</si>
  <si>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</si>
  <si>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</si>
  <si>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</si>
  <si>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b/>
        <sz val="12"/>
        <rFont val="Times New Roman"/>
        <family val="1"/>
      </rPr>
      <t>Январь</t>
    </r>
  </si>
  <si>
    <r>
      <rPr>
        <b/>
        <sz val="12"/>
        <rFont val="Times New Roman"/>
        <family val="1"/>
      </rPr>
      <t>Февраль</t>
    </r>
  </si>
  <si>
    <r>
      <rPr>
        <b/>
        <sz val="12"/>
        <rFont val="Times New Roman"/>
        <family val="1"/>
      </rPr>
      <t>Март</t>
    </r>
  </si>
  <si>
    <r>
      <rPr>
        <b/>
        <sz val="12"/>
        <rFont val="Times New Roman"/>
        <family val="1"/>
      </rPr>
      <t>Апрель</t>
    </r>
  </si>
  <si>
    <r>
      <rPr>
        <b/>
        <sz val="12"/>
        <rFont val="Times New Roman"/>
        <family val="1"/>
      </rPr>
      <t>Май</t>
    </r>
  </si>
  <si>
    <r>
      <rPr>
        <sz val="12"/>
        <rFont val="Times New Roman"/>
        <family val="1"/>
      </rPr>
      <t>Оценочные процедуры по инициативе ОО</t>
    </r>
  </si>
  <si>
    <r>
      <rPr>
        <sz val="12"/>
        <rFont val="Times New Roman"/>
        <family val="1"/>
      </rPr>
      <t>Во II полугодии 2024-2025 учебного года</t>
    </r>
  </si>
  <si>
    <r>
      <rPr>
        <sz val="12"/>
        <rFont val="Times New Roman"/>
        <family val="1"/>
      </rPr>
      <t>Всего оценочных процедур за 2024-2025 учебный год</t>
    </r>
  </si>
  <si>
    <r>
      <rPr>
        <sz val="12"/>
        <rFont val="Times New Roman"/>
        <family val="1"/>
      </rPr>
      <t>Кол-во часов по учебному плану</t>
    </r>
  </si>
  <si>
    <r>
      <rPr>
        <sz val="12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2"/>
        <rFont val="Times New Roman"/>
        <family val="1"/>
      </rPr>
      <t>%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</si>
  <si>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</si>
  <si>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</si>
  <si>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</si>
  <si>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</si>
  <si>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</si>
  <si>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</si>
  <si>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Федеральные оценочные процедуры</t>
    </r>
  </si>
  <si>
    <r>
      <rPr>
        <sz val="11"/>
        <rFont val="Times New Roman"/>
        <family val="1"/>
      </rPr>
      <t>Региональные оценочные процедуры</t>
    </r>
  </si>
  <si>
    <r>
      <rPr>
        <sz val="11"/>
        <rFont val="Times New Roman"/>
        <family val="1"/>
      </rPr>
      <t>Оценочные процедуры по инициативе ОО</t>
    </r>
  </si>
  <si>
    <r>
      <rPr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</si>
  <si>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В I полугодии 2024-2025 учебного года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</si>
  <si>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</si>
  <si>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</si>
  <si>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</si>
  <si>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</si>
  <si>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</si>
  <si>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</si>
  <si>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</si>
  <si>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</si>
  <si>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ОДНК НР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</si>
  <si>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</si>
  <si>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</si>
  <si>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</si>
  <si>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</si>
  <si>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</si>
  <si>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</si>
  <si>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</si>
  <si>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</si>
  <si>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</si>
  <si>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</si>
  <si>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</si>
  <si>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</si>
  <si>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b/>
        <sz val="11"/>
        <rFont val="Times New Roman"/>
        <family val="1"/>
      </rPr>
      <t>Январь</t>
    </r>
  </si>
  <si>
    <r>
      <rPr>
        <b/>
        <sz val="11"/>
        <rFont val="Times New Roman"/>
        <family val="1"/>
      </rPr>
      <t>Февраль</t>
    </r>
  </si>
  <si>
    <r>
      <rPr>
        <b/>
        <sz val="11"/>
        <rFont val="Times New Roman"/>
        <family val="1"/>
      </rPr>
      <t>Март</t>
    </r>
  </si>
  <si>
    <r>
      <rPr>
        <b/>
        <sz val="11"/>
        <rFont val="Times New Roman"/>
        <family val="1"/>
      </rPr>
      <t>Апрель</t>
    </r>
  </si>
  <si>
    <r>
      <rPr>
        <b/>
        <sz val="11"/>
        <rFont val="Times New Roman"/>
        <family val="1"/>
      </rPr>
      <t>Май</t>
    </r>
  </si>
  <si>
    <r>
      <rPr>
        <sz val="11"/>
        <rFont val="Times New Roman"/>
        <family val="1"/>
      </rPr>
      <t>Во II полугодии 2024-2025 учебного года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</si>
  <si>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</si>
  <si>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</si>
  <si>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</si>
  <si>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0"/>
        <rFont val="Times New Roman"/>
        <family val="1"/>
      </rPr>
      <t>Период проведения оценочной процедуры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</si>
  <si>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</si>
  <si>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(база)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</si>
  <si>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</si>
  <si>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(база)</t>
    </r>
  </si>
  <si>
    <r>
      <rPr>
        <sz val="11"/>
        <rFont val="Times New Roman"/>
        <family val="1"/>
      </rPr>
      <t>Геометрия (угл)</t>
    </r>
  </si>
  <si>
    <r>
      <rPr>
        <sz val="11"/>
        <rFont val="Times New Roman"/>
        <family val="1"/>
      </rPr>
      <t>Физика (база)</t>
    </r>
  </si>
  <si>
    <r>
      <rPr>
        <sz val="11"/>
        <rFont val="Times New Roman"/>
        <family val="1"/>
      </rPr>
      <t>Физика (угл)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</si>
  <si>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</si>
  <si>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(база)</t>
    </r>
  </si>
  <si>
    <r>
      <rPr>
        <sz val="11"/>
        <rFont val="Times New Roman"/>
        <family val="1"/>
      </rPr>
      <t>Алгебра и начало математического анализа (угл)</t>
    </r>
  </si>
  <si>
    <r>
      <rPr>
        <sz val="11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1"/>
        <rFont val="Times New Roman"/>
        <family val="1"/>
      </rPr>
      <t>%</t>
    </r>
  </si>
  <si>
    <t>ОДНКНР</t>
  </si>
  <si>
    <t>Труд (технология)</t>
  </si>
  <si>
    <t>ОБЗР</t>
  </si>
  <si>
    <t>Иностранный язык (английский), (база)</t>
  </si>
  <si>
    <t>Иностранный язык (английский), (угл)</t>
  </si>
  <si>
    <t>Информатика (база)</t>
  </si>
  <si>
    <t>Информатика (угл)</t>
  </si>
  <si>
    <t>Химия (база)</t>
  </si>
  <si>
    <t>Химия (угл)</t>
  </si>
  <si>
    <t>Биология (база)</t>
  </si>
  <si>
    <t>Биология (угл)</t>
  </si>
  <si>
    <t>Обществознание (база)</t>
  </si>
  <si>
    <t>Обществознание (угл)</t>
  </si>
  <si>
    <t>Литература (база)</t>
  </si>
  <si>
    <t>Литература (угл)</t>
  </si>
  <si>
    <t>Смыловое чтение</t>
  </si>
  <si>
    <t>Смысловое чтение</t>
  </si>
  <si>
    <t>Информатика</t>
  </si>
  <si>
    <t>Алгебра (угл)</t>
  </si>
  <si>
    <t>Геометрия (угл)</t>
  </si>
  <si>
    <t>Алгебра (база)</t>
  </si>
  <si>
    <t>Геометрия (база)</t>
  </si>
  <si>
    <t>Русский язык</t>
  </si>
  <si>
    <t>Русский язык (база)</t>
  </si>
  <si>
    <t>Русский язык (угл)</t>
  </si>
  <si>
    <t>Иностранный язык
(английский) (угл)</t>
  </si>
  <si>
    <t>Иностранный язык
(английский) (база)</t>
  </si>
  <si>
    <t>Риторика</t>
  </si>
  <si>
    <t xml:space="preserve">Русский язык </t>
  </si>
  <si>
    <t>Оценочные процедуры по инициативе ОО</t>
  </si>
  <si>
    <r>
      <rPr>
        <b/>
        <sz val="16"/>
        <rFont val="Times New Roman"/>
        <family val="1"/>
      </rPr>
      <t xml:space="preserve">ГРАФИК оценочных процедур на 2024-2025 учебный год                                                                                     МБОУ СОШ с УИОП № 51 г.Кирова
</t>
    </r>
    <r>
      <rPr>
        <b/>
        <sz val="14"/>
        <rFont val="Times New Roman"/>
        <family val="1"/>
      </rPr>
      <t>НАЧАЛЬНОЕ ОБЩЕЕ ОБРАЗОВАНИЕ
II полугодие</t>
    </r>
  </si>
  <si>
    <r>
      <rPr>
        <sz val="12"/>
        <rFont val="Times New Roman"/>
        <family val="1"/>
      </rPr>
      <t xml:space="preserve">
</t>
    </r>
    <r>
      <rPr>
        <b/>
        <sz val="16"/>
        <rFont val="Times New Roman"/>
        <family val="1"/>
      </rPr>
      <t xml:space="preserve">ГРАФИК оценочных процедур на 2024-2025 учебный год                                  МБОУ СОШ с УИОП № 51 г.Кирова
</t>
    </r>
    <r>
      <rPr>
        <b/>
        <sz val="14"/>
        <rFont val="Times New Roman"/>
        <family val="1"/>
      </rPr>
      <t>ОСНОВНОЕ ОБЩЕЕ ОБРАЗОВАНИЕ
I полугодие</t>
    </r>
  </si>
  <si>
    <r>
      <rPr>
        <b/>
        <sz val="16"/>
        <rFont val="Times New Roman"/>
        <family val="1"/>
      </rPr>
      <t xml:space="preserve">ГРАФИК оценочных процедур на 2024-2025 учебный год                                                                                               МБОУ СОШ с УИОП № 51 г.Кирова
</t>
    </r>
    <r>
      <rPr>
        <b/>
        <sz val="14"/>
        <rFont val="Times New Roman"/>
        <family val="1"/>
      </rPr>
      <t>ОСНОВНОЕ ОБЩЕЕ ОБРАЗОВАНИЕ
II полугодие</t>
    </r>
  </si>
  <si>
    <r>
      <rPr>
        <sz val="12"/>
        <rFont val="Times New Roman"/>
        <family val="1"/>
      </rPr>
      <t xml:space="preserve">
</t>
    </r>
    <r>
      <rPr>
        <b/>
        <sz val="16"/>
        <rFont val="Times New Roman"/>
        <family val="1"/>
      </rPr>
      <t xml:space="preserve">ГРАФИК оценочных процедур на 2024-2025 учебный год                                                       МБОУ СОШ с УИОП № 51 г.Кирова
</t>
    </r>
    <r>
      <rPr>
        <b/>
        <sz val="14"/>
        <rFont val="Times New Roman"/>
        <family val="1"/>
      </rPr>
      <t>СРЕДНЕЕ ОБЩЕЕ ОБРАЗОВАНИЕ
I полугодие</t>
    </r>
  </si>
  <si>
    <r>
      <rPr>
        <b/>
        <sz val="16"/>
        <rFont val="Times New Roman"/>
        <family val="1"/>
      </rPr>
      <t xml:space="preserve">ГРАФИК оценочных процедур на 2024-2025 учебный год                                                                                                                                                      МБОУ СОШ с УИОП № 51 г.Кирова
</t>
    </r>
    <r>
      <rPr>
        <b/>
        <sz val="14"/>
        <rFont val="Times New Roman"/>
        <family val="1"/>
      </rPr>
      <t>СРЕДНЕЕ ОБЩЕЕ ОБРАЗОВАНИЕ
II полугодие</t>
    </r>
  </si>
  <si>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</t>
    </r>
    <r>
      <rPr>
        <b/>
        <sz val="16"/>
        <rFont val="Times New Roman"/>
        <family val="1"/>
      </rPr>
      <t xml:space="preserve">ГРАФИК оценочных процедур на  2024-2025 учебный год                                 МБОУ СОШ с УИОП № 51 г.Кирова
</t>
    </r>
    <r>
      <rPr>
        <b/>
        <sz val="14"/>
        <rFont val="Times New Roman"/>
        <family val="1"/>
      </rPr>
      <t>НАЧАЛЬНОЕ ОБЩЕЕ ОБРАЗОВАНИЕ
I полугодие</t>
    </r>
  </si>
  <si>
    <t xml:space="preserve">
                                                                                                                                      УТВЕРЖДАЮ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                                                                                                                                                  МБОУ СОШ с УИОП № 51 г. Кирова                                                                                                                                                                И.О. Шулакова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</si>
</sst>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04"/>
    </font>
    <font>
      <b/>
      <sz val="10"/>
      <name val="Times New Roman"/>
      <family val="1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E4D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" fontId="3" fillId="2" borderId="1" xfId="0" applyNumberFormat="1" applyFont="1" applyFill="1" applyBorder="1" applyAlignment="1">
      <alignment horizontal="left" vertical="top" indent="1" shrinkToFit="1"/>
    </xf>
    <xf numFmtId="1" fontId="3" fillId="2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textRotation="90" wrapText="1"/>
    </xf>
    <xf numFmtId="1" fontId="3" fillId="2" borderId="1" xfId="0" applyNumberFormat="1" applyFont="1" applyFill="1" applyBorder="1" applyAlignment="1">
      <alignment horizontal="right" vertical="top" indent="1" shrinkToFit="1"/>
    </xf>
    <xf numFmtId="1" fontId="3" fillId="2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5" fillId="0" borderId="1" xfId="0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shrinkToFit="1"/>
    </xf>
    <xf numFmtId="1" fontId="6" fillId="2" borderId="1" xfId="0" applyNumberFormat="1" applyFont="1" applyFill="1" applyBorder="1" applyAlignment="1">
      <alignment horizontal="left" vertical="top" indent="1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1" fontId="3" fillId="2" borderId="6" xfId="0" applyNumberFormat="1" applyFont="1" applyFill="1" applyBorder="1" applyAlignment="1">
      <alignment horizontal="center" vertical="top" shrinkToFit="1"/>
    </xf>
    <xf numFmtId="0" fontId="1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wrapText="1"/>
    </xf>
    <xf numFmtId="1" fontId="3" fillId="2" borderId="5" xfId="0" applyNumberFormat="1" applyFont="1" applyFill="1" applyBorder="1" applyAlignment="1">
      <alignment horizontal="center" vertical="top" shrinkToFit="1"/>
    </xf>
    <xf numFmtId="0" fontId="8" fillId="0" borderId="5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horizontal="left" wrapText="1"/>
    </xf>
    <xf numFmtId="1" fontId="3" fillId="2" borderId="6" xfId="0" applyNumberFormat="1" applyFont="1" applyFill="1" applyBorder="1" applyAlignment="1">
      <alignment horizontal="right" vertical="top" indent="1" shrinkToFit="1"/>
    </xf>
    <xf numFmtId="164" fontId="3" fillId="2" borderId="6" xfId="0" applyNumberFormat="1" applyFont="1" applyFill="1" applyBorder="1" applyAlignment="1">
      <alignment horizontal="center" vertical="top" shrinkToFit="1"/>
    </xf>
    <xf numFmtId="1" fontId="3" fillId="2" borderId="6" xfId="0" applyNumberFormat="1" applyFont="1" applyFill="1" applyBorder="1" applyAlignment="1">
      <alignment horizontal="left" vertical="top" indent="2" shrinkToFit="1"/>
    </xf>
    <xf numFmtId="0" fontId="0" fillId="0" borderId="5" xfId="0" applyFill="1" applyBorder="1" applyAlignment="1">
      <alignment horizontal="left" vertical="top"/>
    </xf>
    <xf numFmtId="1" fontId="3" fillId="2" borderId="5" xfId="0" applyNumberFormat="1" applyFont="1" applyFill="1" applyBorder="1" applyAlignment="1">
      <alignment horizontal="right" vertical="top" indent="1" shrinkToFit="1"/>
    </xf>
    <xf numFmtId="164" fontId="3" fillId="2" borderId="5" xfId="0" applyNumberFormat="1" applyFont="1" applyFill="1" applyBorder="1" applyAlignment="1">
      <alignment horizontal="center" vertical="top" shrinkToFit="1"/>
    </xf>
    <xf numFmtId="1" fontId="3" fillId="2" borderId="5" xfId="0" applyNumberFormat="1" applyFont="1" applyFill="1" applyBorder="1" applyAlignment="1">
      <alignment horizontal="left" vertical="top" indent="2" shrinkToFit="1"/>
    </xf>
    <xf numFmtId="0" fontId="5" fillId="0" borderId="6" xfId="0" applyFont="1" applyFill="1" applyBorder="1" applyAlignment="1">
      <alignment horizontal="left" vertical="top" wrapText="1"/>
    </xf>
    <xf numFmtId="1" fontId="6" fillId="2" borderId="6" xfId="0" applyNumberFormat="1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left" vertical="top" wrapText="1"/>
    </xf>
    <xf numFmtId="1" fontId="6" fillId="2" borderId="5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right" vertical="top" wrapText="1" indent="1"/>
    </xf>
    <xf numFmtId="1" fontId="5" fillId="2" borderId="1" xfId="0" applyNumberFormat="1" applyFont="1" applyFill="1" applyBorder="1" applyAlignment="1">
      <alignment horizontal="left" textRotation="90" wrapText="1"/>
    </xf>
    <xf numFmtId="1" fontId="0" fillId="0" borderId="0" xfId="0" applyNumberFormat="1" applyFill="1" applyBorder="1" applyAlignment="1">
      <alignment horizontal="left" vertical="top"/>
    </xf>
    <xf numFmtId="0" fontId="15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center" textRotation="90" wrapText="1"/>
    </xf>
    <xf numFmtId="1" fontId="0" fillId="0" borderId="1" xfId="0" applyNumberFormat="1" applyFill="1" applyBorder="1" applyAlignment="1">
      <alignment horizontal="left" wrapText="1"/>
    </xf>
    <xf numFmtId="1" fontId="6" fillId="0" borderId="1" xfId="0" applyNumberFormat="1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left" vertical="top" shrinkToFit="1"/>
    </xf>
    <xf numFmtId="1" fontId="0" fillId="0" borderId="1" xfId="0" applyNumberForma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shrinkToFit="1"/>
    </xf>
    <xf numFmtId="1" fontId="6" fillId="0" borderId="5" xfId="0" applyNumberFormat="1" applyFont="1" applyFill="1" applyBorder="1" applyAlignment="1">
      <alignment horizontal="center" vertical="top" shrinkToFit="1"/>
    </xf>
    <xf numFmtId="1" fontId="0" fillId="0" borderId="6" xfId="0" applyNumberFormat="1" applyFill="1" applyBorder="1" applyAlignment="1">
      <alignment horizontal="center" wrapText="1"/>
    </xf>
    <xf numFmtId="1" fontId="0" fillId="0" borderId="5" xfId="0" applyNumberFormat="1" applyFill="1" applyBorder="1" applyAlignment="1">
      <alignment horizontal="center" wrapText="1"/>
    </xf>
    <xf numFmtId="0" fontId="0" fillId="0" borderId="0" xfId="0" applyFill="1" applyBorder="1" applyAlignment="1">
      <alignment vertical="top" wrapText="1"/>
    </xf>
    <xf numFmtId="0" fontId="8" fillId="0" borderId="1" xfId="0" applyFont="1" applyFill="1" applyBorder="1" applyAlignment="1">
      <alignment horizontal="left" textRotation="90" wrapText="1"/>
    </xf>
    <xf numFmtId="1" fontId="3" fillId="0" borderId="1" xfId="0" applyNumberFormat="1" applyFont="1" applyFill="1" applyBorder="1" applyAlignment="1">
      <alignment horizontal="left" vertical="top" shrinkToFit="1"/>
    </xf>
    <xf numFmtId="1" fontId="3" fillId="0" borderId="1" xfId="0" applyNumberFormat="1" applyFont="1" applyFill="1" applyBorder="1" applyAlignment="1">
      <alignment horizontal="center" vertical="top" shrinkToFit="1"/>
    </xf>
    <xf numFmtId="1" fontId="0" fillId="0" borderId="6" xfId="0" applyNumberFormat="1" applyFill="1" applyBorder="1" applyAlignment="1">
      <alignment horizontal="left" wrapText="1"/>
    </xf>
    <xf numFmtId="1" fontId="0" fillId="0" borderId="5" xfId="0" applyNumberFormat="1" applyFill="1" applyBorder="1" applyAlignment="1">
      <alignment horizontal="left" wrapText="1"/>
    </xf>
    <xf numFmtId="1" fontId="3" fillId="0" borderId="5" xfId="0" applyNumberFormat="1" applyFont="1" applyFill="1" applyBorder="1" applyAlignment="1">
      <alignment horizontal="center" vertical="top" shrinkToFit="1"/>
    </xf>
    <xf numFmtId="1" fontId="3" fillId="0" borderId="5" xfId="0" applyNumberFormat="1" applyFont="1" applyFill="1" applyBorder="1" applyAlignment="1">
      <alignment horizontal="left" vertical="top" shrinkToFit="1"/>
    </xf>
    <xf numFmtId="1" fontId="3" fillId="0" borderId="6" xfId="0" applyNumberFormat="1" applyFont="1" applyFill="1" applyBorder="1" applyAlignment="1">
      <alignment horizontal="center" vertical="top" shrinkToFit="1"/>
    </xf>
    <xf numFmtId="1" fontId="0" fillId="0" borderId="5" xfId="0" applyNumberFormat="1" applyFill="1" applyBorder="1" applyAlignment="1">
      <alignment horizontal="left" vertical="top"/>
    </xf>
    <xf numFmtId="1" fontId="0" fillId="0" borderId="10" xfId="0" applyNumberFormat="1" applyFill="1" applyBorder="1" applyAlignment="1">
      <alignment horizontal="left" vertical="top"/>
    </xf>
    <xf numFmtId="1" fontId="3" fillId="0" borderId="10" xfId="0" applyNumberFormat="1" applyFont="1" applyFill="1" applyBorder="1" applyAlignment="1">
      <alignment horizontal="left" vertical="top" shrinkToFit="1"/>
    </xf>
    <xf numFmtId="1" fontId="3" fillId="0" borderId="10" xfId="0" applyNumberFormat="1" applyFont="1" applyFill="1" applyBorder="1" applyAlignment="1">
      <alignment horizontal="center" vertical="top" shrinkToFit="1"/>
    </xf>
    <xf numFmtId="0" fontId="3" fillId="0" borderId="1" xfId="0" applyNumberFormat="1" applyFont="1" applyFill="1" applyBorder="1" applyAlignment="1">
      <alignment horizontal="center" vertical="top" shrinkToFit="1"/>
    </xf>
    <xf numFmtId="0" fontId="0" fillId="0" borderId="1" xfId="0" applyNumberForma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12" fillId="0" borderId="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left" vertical="top" wrapText="1" indent="3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A34" zoomScale="118" zoomScaleNormal="118" workbookViewId="0">
      <selection activeCell="S30" sqref="S30"/>
    </sheetView>
  </sheetViews>
  <sheetFormatPr defaultRowHeight="12.75" x14ac:dyDescent="0.2"/>
  <cols>
    <col min="1" max="1" width="31.33203125" customWidth="1"/>
    <col min="2" max="4" width="4.6640625" customWidth="1"/>
    <col min="5" max="5" width="5.5" customWidth="1"/>
    <col min="6" max="6" width="4.83203125" customWidth="1"/>
    <col min="7" max="8" width="4.6640625" customWidth="1"/>
    <col min="9" max="9" width="5.5" customWidth="1"/>
    <col min="10" max="12" width="4.6640625" customWidth="1"/>
    <col min="13" max="13" width="5.83203125" customWidth="1"/>
    <col min="14" max="16" width="4.6640625" customWidth="1"/>
    <col min="17" max="17" width="5.5" customWidth="1"/>
    <col min="18" max="18" width="9.33203125" customWidth="1"/>
    <col min="19" max="19" width="63.1640625" customWidth="1"/>
  </cols>
  <sheetData>
    <row r="1" spans="1:19" ht="105" customHeight="1" x14ac:dyDescent="0.2">
      <c r="A1" s="84" t="s">
        <v>122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9" ht="99.75" customHeight="1" x14ac:dyDescent="0.2">
      <c r="A2" s="98" t="s">
        <v>121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69"/>
    </row>
    <row r="3" spans="1:19" ht="33.950000000000003" customHeight="1" x14ac:dyDescent="0.2">
      <c r="A3" s="1" t="s">
        <v>0</v>
      </c>
      <c r="B3" s="92" t="s">
        <v>1</v>
      </c>
      <c r="C3" s="93"/>
      <c r="D3" s="93"/>
      <c r="E3" s="94"/>
      <c r="F3" s="92" t="s">
        <v>2</v>
      </c>
      <c r="G3" s="93"/>
      <c r="H3" s="93"/>
      <c r="I3" s="94"/>
      <c r="J3" s="95" t="s">
        <v>3</v>
      </c>
      <c r="K3" s="96"/>
      <c r="L3" s="96"/>
      <c r="M3" s="97"/>
      <c r="N3" s="92" t="s">
        <v>4</v>
      </c>
      <c r="O3" s="93"/>
      <c r="P3" s="93"/>
      <c r="Q3" s="94"/>
      <c r="R3" s="2" t="s">
        <v>5</v>
      </c>
    </row>
    <row r="4" spans="1:19" ht="244.5" customHeight="1" x14ac:dyDescent="0.2">
      <c r="A4" s="3"/>
      <c r="B4" s="4" t="s">
        <v>6</v>
      </c>
      <c r="C4" s="4" t="s">
        <v>7</v>
      </c>
      <c r="D4" s="70" t="s">
        <v>115</v>
      </c>
      <c r="E4" s="5" t="s">
        <v>8</v>
      </c>
      <c r="F4" s="4" t="s">
        <v>6</v>
      </c>
      <c r="G4" s="4" t="s">
        <v>7</v>
      </c>
      <c r="H4" s="70" t="s">
        <v>115</v>
      </c>
      <c r="I4" s="5" t="s">
        <v>8</v>
      </c>
      <c r="J4" s="4" t="s">
        <v>6</v>
      </c>
      <c r="K4" s="4" t="s">
        <v>7</v>
      </c>
      <c r="L4" s="70" t="s">
        <v>115</v>
      </c>
      <c r="M4" s="5" t="s">
        <v>8</v>
      </c>
      <c r="N4" s="4" t="s">
        <v>6</v>
      </c>
      <c r="O4" s="4" t="s">
        <v>7</v>
      </c>
      <c r="P4" s="70" t="s">
        <v>115</v>
      </c>
      <c r="Q4" s="5" t="s">
        <v>8</v>
      </c>
      <c r="R4" s="6" t="s">
        <v>9</v>
      </c>
    </row>
    <row r="5" spans="1:19" ht="17.45" customHeight="1" x14ac:dyDescent="0.2">
      <c r="A5" s="86" t="s">
        <v>10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8"/>
    </row>
    <row r="6" spans="1:19" ht="17.25" customHeight="1" x14ac:dyDescent="0.2">
      <c r="A6" s="7" t="s">
        <v>11</v>
      </c>
      <c r="B6" s="8"/>
      <c r="C6" s="8"/>
      <c r="D6" s="82">
        <v>1</v>
      </c>
      <c r="E6" s="9">
        <v>1</v>
      </c>
      <c r="F6" s="8"/>
      <c r="G6" s="8"/>
      <c r="H6" s="8"/>
      <c r="I6" s="10">
        <v>0</v>
      </c>
      <c r="J6" s="8"/>
      <c r="K6" s="8"/>
      <c r="L6" s="8"/>
      <c r="M6" s="10">
        <v>0</v>
      </c>
      <c r="N6" s="8"/>
      <c r="O6" s="8"/>
      <c r="P6" s="11"/>
      <c r="Q6" s="10">
        <v>1</v>
      </c>
      <c r="R6" s="10">
        <f>Q6+M6+I6+E6</f>
        <v>2</v>
      </c>
    </row>
    <row r="7" spans="1:19" ht="17.25" customHeight="1" x14ac:dyDescent="0.2">
      <c r="A7" s="7" t="s">
        <v>12</v>
      </c>
      <c r="B7" s="8"/>
      <c r="C7" s="8"/>
      <c r="D7" s="83"/>
      <c r="E7" s="9">
        <v>0</v>
      </c>
      <c r="F7" s="8"/>
      <c r="G7" s="8"/>
      <c r="H7" s="8"/>
      <c r="I7" s="10">
        <v>0</v>
      </c>
      <c r="J7" s="8"/>
      <c r="K7" s="8"/>
      <c r="L7" s="8"/>
      <c r="M7" s="10">
        <v>0</v>
      </c>
      <c r="N7" s="8"/>
      <c r="O7" s="8"/>
      <c r="P7" s="11"/>
      <c r="Q7" s="10">
        <v>0</v>
      </c>
      <c r="R7" s="10">
        <f t="shared" ref="R7:R14" si="0">Q7+M7+I7+E7</f>
        <v>0</v>
      </c>
    </row>
    <row r="8" spans="1:19" ht="17.25" customHeight="1" x14ac:dyDescent="0.2">
      <c r="A8" s="7" t="s">
        <v>13</v>
      </c>
      <c r="B8" s="8"/>
      <c r="C8" s="8"/>
      <c r="D8" s="82">
        <v>1</v>
      </c>
      <c r="E8" s="9">
        <v>1</v>
      </c>
      <c r="F8" s="8"/>
      <c r="G8" s="8"/>
      <c r="H8" s="8"/>
      <c r="I8" s="10">
        <v>0</v>
      </c>
      <c r="J8" s="8"/>
      <c r="K8" s="8"/>
      <c r="L8" s="8"/>
      <c r="M8" s="10">
        <v>0</v>
      </c>
      <c r="N8" s="8"/>
      <c r="O8" s="8"/>
      <c r="P8" s="11"/>
      <c r="Q8" s="10">
        <v>1</v>
      </c>
      <c r="R8" s="10">
        <f t="shared" si="0"/>
        <v>2</v>
      </c>
    </row>
    <row r="9" spans="1:19" ht="17.25" customHeight="1" x14ac:dyDescent="0.2">
      <c r="A9" s="7" t="s">
        <v>14</v>
      </c>
      <c r="B9" s="8"/>
      <c r="C9" s="8"/>
      <c r="D9" s="82">
        <v>1</v>
      </c>
      <c r="E9" s="9">
        <v>1</v>
      </c>
      <c r="F9" s="8"/>
      <c r="G9" s="8"/>
      <c r="H9" s="8"/>
      <c r="I9" s="10">
        <v>0</v>
      </c>
      <c r="J9" s="8"/>
      <c r="K9" s="8"/>
      <c r="L9" s="8"/>
      <c r="M9" s="10">
        <v>0</v>
      </c>
      <c r="N9" s="8"/>
      <c r="O9" s="8"/>
      <c r="P9" s="11"/>
      <c r="Q9" s="10">
        <v>1</v>
      </c>
      <c r="R9" s="10">
        <f t="shared" si="0"/>
        <v>2</v>
      </c>
    </row>
    <row r="10" spans="1:19" ht="17.25" customHeight="1" x14ac:dyDescent="0.2">
      <c r="A10" s="31" t="s">
        <v>87</v>
      </c>
      <c r="B10" s="8"/>
      <c r="C10" s="8"/>
      <c r="D10" s="8"/>
      <c r="E10" s="9">
        <v>0</v>
      </c>
      <c r="F10" s="8"/>
      <c r="G10" s="8"/>
      <c r="H10" s="8"/>
      <c r="I10" s="10">
        <v>0</v>
      </c>
      <c r="J10" s="8"/>
      <c r="K10" s="8"/>
      <c r="L10" s="8"/>
      <c r="M10" s="10">
        <v>0</v>
      </c>
      <c r="N10" s="8"/>
      <c r="O10" s="8"/>
      <c r="P10" s="8"/>
      <c r="Q10" s="10">
        <v>0</v>
      </c>
      <c r="R10" s="10">
        <f t="shared" si="0"/>
        <v>0</v>
      </c>
    </row>
    <row r="11" spans="1:19" ht="34.5" customHeight="1" x14ac:dyDescent="0.2">
      <c r="A11" s="3" t="s">
        <v>15</v>
      </c>
      <c r="B11" s="12"/>
      <c r="C11" s="12"/>
      <c r="D11" s="12"/>
      <c r="E11" s="9">
        <v>0</v>
      </c>
      <c r="F11" s="12"/>
      <c r="G11" s="12"/>
      <c r="H11" s="12"/>
      <c r="I11" s="10">
        <v>0</v>
      </c>
      <c r="J11" s="12"/>
      <c r="K11" s="12"/>
      <c r="L11" s="12"/>
      <c r="M11" s="10">
        <v>0</v>
      </c>
      <c r="N11" s="12"/>
      <c r="O11" s="12"/>
      <c r="P11" s="12"/>
      <c r="Q11" s="10">
        <v>0</v>
      </c>
      <c r="R11" s="10">
        <f t="shared" si="0"/>
        <v>0</v>
      </c>
    </row>
    <row r="12" spans="1:19" ht="17.25" customHeight="1" x14ac:dyDescent="0.2">
      <c r="A12" s="7" t="s">
        <v>16</v>
      </c>
      <c r="B12" s="8"/>
      <c r="C12" s="8"/>
      <c r="D12" s="8"/>
      <c r="E12" s="9">
        <v>0</v>
      </c>
      <c r="F12" s="8"/>
      <c r="G12" s="8"/>
      <c r="H12" s="8"/>
      <c r="I12" s="10">
        <v>0</v>
      </c>
      <c r="J12" s="8"/>
      <c r="K12" s="8"/>
      <c r="L12" s="8"/>
      <c r="M12" s="10">
        <v>0</v>
      </c>
      <c r="N12" s="8"/>
      <c r="O12" s="8"/>
      <c r="P12" s="8"/>
      <c r="Q12" s="10">
        <v>0</v>
      </c>
      <c r="R12" s="10">
        <f t="shared" si="0"/>
        <v>0</v>
      </c>
    </row>
    <row r="13" spans="1:19" ht="17.25" customHeight="1" x14ac:dyDescent="0.2">
      <c r="A13" s="7" t="s">
        <v>17</v>
      </c>
      <c r="B13" s="8"/>
      <c r="C13" s="8"/>
      <c r="D13" s="8"/>
      <c r="E13" s="9">
        <v>0</v>
      </c>
      <c r="F13" s="8"/>
      <c r="G13" s="8"/>
      <c r="H13" s="8"/>
      <c r="I13" s="10">
        <v>0</v>
      </c>
      <c r="J13" s="8"/>
      <c r="K13" s="8"/>
      <c r="L13" s="8"/>
      <c r="M13" s="10">
        <v>0</v>
      </c>
      <c r="N13" s="8"/>
      <c r="O13" s="8"/>
      <c r="P13" s="8"/>
      <c r="Q13" s="10">
        <v>0</v>
      </c>
      <c r="R13" s="10">
        <f t="shared" si="0"/>
        <v>0</v>
      </c>
    </row>
    <row r="14" spans="1:19" ht="17.25" customHeight="1" x14ac:dyDescent="0.2">
      <c r="A14" s="32" t="s">
        <v>101</v>
      </c>
      <c r="B14" s="8"/>
      <c r="C14" s="8"/>
      <c r="D14" s="8"/>
      <c r="E14" s="9">
        <v>0</v>
      </c>
      <c r="F14" s="8"/>
      <c r="G14" s="8"/>
      <c r="H14" s="8"/>
      <c r="I14" s="10">
        <v>0</v>
      </c>
      <c r="J14" s="8"/>
      <c r="K14" s="8"/>
      <c r="L14" s="8"/>
      <c r="M14" s="10">
        <v>0</v>
      </c>
      <c r="N14" s="8"/>
      <c r="O14" s="8"/>
      <c r="P14" s="8"/>
      <c r="Q14" s="10">
        <v>0</v>
      </c>
      <c r="R14" s="10">
        <f t="shared" si="0"/>
        <v>0</v>
      </c>
    </row>
    <row r="15" spans="1:19" ht="17.45" customHeight="1" x14ac:dyDescent="0.2">
      <c r="A15" s="86" t="s">
        <v>18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</row>
    <row r="16" spans="1:19" ht="17.25" customHeight="1" x14ac:dyDescent="0.2">
      <c r="A16" s="7" t="s">
        <v>11</v>
      </c>
      <c r="B16" s="63"/>
      <c r="C16" s="63"/>
      <c r="D16" s="72">
        <v>1</v>
      </c>
      <c r="E16" s="10">
        <v>1</v>
      </c>
      <c r="F16" s="63"/>
      <c r="G16" s="63"/>
      <c r="H16" s="72">
        <v>1</v>
      </c>
      <c r="I16" s="10">
        <v>1</v>
      </c>
      <c r="J16" s="63"/>
      <c r="K16" s="63"/>
      <c r="L16" s="72">
        <v>1</v>
      </c>
      <c r="M16" s="10">
        <v>1</v>
      </c>
      <c r="N16" s="63"/>
      <c r="O16" s="63"/>
      <c r="P16" s="72">
        <v>2</v>
      </c>
      <c r="Q16" s="10">
        <v>2</v>
      </c>
      <c r="R16" s="10">
        <f>Q16+M16+I16+E16</f>
        <v>5</v>
      </c>
    </row>
    <row r="17" spans="1:18" ht="17.25" customHeight="1" x14ac:dyDescent="0.2">
      <c r="A17" s="7" t="s">
        <v>12</v>
      </c>
      <c r="B17" s="63"/>
      <c r="C17" s="63"/>
      <c r="D17" s="72">
        <v>1</v>
      </c>
      <c r="E17" s="10">
        <v>1</v>
      </c>
      <c r="F17" s="63"/>
      <c r="G17" s="63"/>
      <c r="H17" s="63"/>
      <c r="I17" s="10">
        <v>0</v>
      </c>
      <c r="J17" s="63"/>
      <c r="K17" s="63"/>
      <c r="L17" s="63"/>
      <c r="M17" s="10">
        <v>0</v>
      </c>
      <c r="N17" s="63"/>
      <c r="O17" s="63"/>
      <c r="P17" s="72">
        <v>1</v>
      </c>
      <c r="Q17" s="10">
        <v>1</v>
      </c>
      <c r="R17" s="10">
        <f t="shared" ref="R17:R26" si="1">Q17+M17+I17+E17</f>
        <v>2</v>
      </c>
    </row>
    <row r="18" spans="1:18" ht="34.5" customHeight="1" x14ac:dyDescent="0.2">
      <c r="A18" s="3" t="s">
        <v>19</v>
      </c>
      <c r="B18" s="64"/>
      <c r="C18" s="64"/>
      <c r="D18" s="72">
        <v>1</v>
      </c>
      <c r="E18" s="10">
        <v>1</v>
      </c>
      <c r="F18" s="64"/>
      <c r="G18" s="64"/>
      <c r="H18" s="64"/>
      <c r="I18" s="10">
        <v>0</v>
      </c>
      <c r="J18" s="64"/>
      <c r="K18" s="64"/>
      <c r="L18" s="72">
        <v>1</v>
      </c>
      <c r="M18" s="10">
        <v>1</v>
      </c>
      <c r="N18" s="64"/>
      <c r="O18" s="64"/>
      <c r="P18" s="72">
        <v>1</v>
      </c>
      <c r="Q18" s="10">
        <v>1</v>
      </c>
      <c r="R18" s="10">
        <f t="shared" si="1"/>
        <v>3</v>
      </c>
    </row>
    <row r="19" spans="1:18" ht="17.25" customHeight="1" x14ac:dyDescent="0.2">
      <c r="A19" s="7" t="s">
        <v>13</v>
      </c>
      <c r="B19" s="63"/>
      <c r="C19" s="63"/>
      <c r="D19" s="72">
        <v>1</v>
      </c>
      <c r="E19" s="10">
        <v>1</v>
      </c>
      <c r="F19" s="63"/>
      <c r="G19" s="63"/>
      <c r="H19" s="72">
        <v>1</v>
      </c>
      <c r="I19" s="10">
        <v>1</v>
      </c>
      <c r="J19" s="63"/>
      <c r="K19" s="63"/>
      <c r="L19" s="72">
        <v>1</v>
      </c>
      <c r="M19" s="10">
        <v>1</v>
      </c>
      <c r="N19" s="63"/>
      <c r="O19" s="63"/>
      <c r="P19" s="72">
        <v>1</v>
      </c>
      <c r="Q19" s="10">
        <v>1</v>
      </c>
      <c r="R19" s="10">
        <f t="shared" si="1"/>
        <v>4</v>
      </c>
    </row>
    <row r="20" spans="1:18" ht="17.25" customHeight="1" x14ac:dyDescent="0.2">
      <c r="A20" s="7" t="s">
        <v>14</v>
      </c>
      <c r="B20" s="63"/>
      <c r="C20" s="63"/>
      <c r="D20" s="72">
        <v>1</v>
      </c>
      <c r="E20" s="10">
        <v>1</v>
      </c>
      <c r="F20" s="63"/>
      <c r="G20" s="63"/>
      <c r="H20" s="72">
        <v>1</v>
      </c>
      <c r="I20" s="10">
        <v>1</v>
      </c>
      <c r="J20" s="63"/>
      <c r="K20" s="63"/>
      <c r="L20" s="63"/>
      <c r="M20" s="10">
        <v>0</v>
      </c>
      <c r="N20" s="63"/>
      <c r="O20" s="63"/>
      <c r="P20" s="72">
        <v>1</v>
      </c>
      <c r="Q20" s="10">
        <v>1</v>
      </c>
      <c r="R20" s="10">
        <f t="shared" si="1"/>
        <v>3</v>
      </c>
    </row>
    <row r="21" spans="1:18" ht="17.25" customHeight="1" x14ac:dyDescent="0.2">
      <c r="A21" s="31" t="s">
        <v>87</v>
      </c>
      <c r="B21" s="63"/>
      <c r="C21" s="63"/>
      <c r="D21" s="72">
        <v>1</v>
      </c>
      <c r="E21" s="10">
        <v>1</v>
      </c>
      <c r="F21" s="63"/>
      <c r="G21" s="63"/>
      <c r="H21" s="63"/>
      <c r="I21" s="10">
        <v>0</v>
      </c>
      <c r="J21" s="63"/>
      <c r="K21" s="63"/>
      <c r="L21" s="63"/>
      <c r="M21" s="10">
        <v>0</v>
      </c>
      <c r="N21" s="63"/>
      <c r="O21" s="63"/>
      <c r="P21" s="63"/>
      <c r="Q21" s="10">
        <v>0</v>
      </c>
      <c r="R21" s="10">
        <f t="shared" si="1"/>
        <v>1</v>
      </c>
    </row>
    <row r="22" spans="1:18" ht="34.5" customHeight="1" x14ac:dyDescent="0.2">
      <c r="A22" s="3" t="s">
        <v>15</v>
      </c>
      <c r="B22" s="64"/>
      <c r="C22" s="64"/>
      <c r="D22" s="72">
        <v>1</v>
      </c>
      <c r="E22" s="10">
        <v>1</v>
      </c>
      <c r="F22" s="64"/>
      <c r="G22" s="64"/>
      <c r="H22" s="64"/>
      <c r="I22" s="10">
        <v>0</v>
      </c>
      <c r="J22" s="64"/>
      <c r="K22" s="64"/>
      <c r="L22" s="64"/>
      <c r="M22" s="10">
        <v>0</v>
      </c>
      <c r="N22" s="64"/>
      <c r="O22" s="64"/>
      <c r="P22" s="64"/>
      <c r="Q22" s="10">
        <v>0</v>
      </c>
      <c r="R22" s="10">
        <f t="shared" si="1"/>
        <v>1</v>
      </c>
    </row>
    <row r="23" spans="1:18" ht="17.25" customHeight="1" x14ac:dyDescent="0.2">
      <c r="A23" s="7" t="s">
        <v>16</v>
      </c>
      <c r="B23" s="63"/>
      <c r="C23" s="63"/>
      <c r="D23" s="72">
        <v>1</v>
      </c>
      <c r="E23" s="10">
        <v>1</v>
      </c>
      <c r="F23" s="63"/>
      <c r="G23" s="63"/>
      <c r="H23" s="63"/>
      <c r="I23" s="10">
        <v>0</v>
      </c>
      <c r="J23" s="63"/>
      <c r="K23" s="63"/>
      <c r="L23" s="63"/>
      <c r="M23" s="10">
        <v>0</v>
      </c>
      <c r="N23" s="63"/>
      <c r="O23" s="63"/>
      <c r="P23" s="63"/>
      <c r="Q23" s="10">
        <v>0</v>
      </c>
      <c r="R23" s="10">
        <f t="shared" si="1"/>
        <v>1</v>
      </c>
    </row>
    <row r="24" spans="1:18" ht="17.25" customHeight="1" x14ac:dyDescent="0.2">
      <c r="A24" s="33" t="s">
        <v>17</v>
      </c>
      <c r="B24" s="67"/>
      <c r="C24" s="67"/>
      <c r="D24" s="72">
        <v>1</v>
      </c>
      <c r="E24" s="10">
        <v>1</v>
      </c>
      <c r="F24" s="67"/>
      <c r="G24" s="67"/>
      <c r="H24" s="67"/>
      <c r="I24" s="35">
        <v>0</v>
      </c>
      <c r="J24" s="67"/>
      <c r="K24" s="67"/>
      <c r="L24" s="67"/>
      <c r="M24" s="35">
        <v>0</v>
      </c>
      <c r="N24" s="67"/>
      <c r="O24" s="67"/>
      <c r="P24" s="67"/>
      <c r="Q24" s="35">
        <v>0</v>
      </c>
      <c r="R24" s="10">
        <f t="shared" si="1"/>
        <v>1</v>
      </c>
    </row>
    <row r="25" spans="1:18" ht="17.25" customHeight="1" x14ac:dyDescent="0.2">
      <c r="A25" s="39" t="s">
        <v>102</v>
      </c>
      <c r="B25" s="68"/>
      <c r="C25" s="68"/>
      <c r="D25" s="72">
        <v>1</v>
      </c>
      <c r="E25" s="10">
        <v>1</v>
      </c>
      <c r="F25" s="68"/>
      <c r="G25" s="68"/>
      <c r="H25" s="68"/>
      <c r="I25" s="38">
        <v>0</v>
      </c>
      <c r="J25" s="68"/>
      <c r="K25" s="68"/>
      <c r="L25" s="68"/>
      <c r="M25" s="38">
        <v>0</v>
      </c>
      <c r="N25" s="68"/>
      <c r="O25" s="68"/>
      <c r="P25" s="75">
        <v>1</v>
      </c>
      <c r="Q25" s="38">
        <v>1</v>
      </c>
      <c r="R25" s="10">
        <f t="shared" si="1"/>
        <v>2</v>
      </c>
    </row>
    <row r="26" spans="1:18" ht="17.25" customHeight="1" x14ac:dyDescent="0.2">
      <c r="A26" s="39" t="s">
        <v>103</v>
      </c>
      <c r="B26" s="68"/>
      <c r="C26" s="68"/>
      <c r="D26" s="72">
        <v>1</v>
      </c>
      <c r="E26" s="10">
        <v>1</v>
      </c>
      <c r="F26" s="68"/>
      <c r="G26" s="68"/>
      <c r="H26" s="75"/>
      <c r="I26" s="38">
        <v>0</v>
      </c>
      <c r="J26" s="68"/>
      <c r="K26" s="68"/>
      <c r="L26" s="68"/>
      <c r="M26" s="38">
        <v>0</v>
      </c>
      <c r="N26" s="68"/>
      <c r="O26" s="68"/>
      <c r="P26" s="75">
        <v>1</v>
      </c>
      <c r="Q26" s="38">
        <v>1</v>
      </c>
      <c r="R26" s="10">
        <f t="shared" si="1"/>
        <v>2</v>
      </c>
    </row>
    <row r="27" spans="1:18" ht="17.45" customHeight="1" x14ac:dyDescent="0.2">
      <c r="A27" s="89" t="s">
        <v>20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</row>
    <row r="28" spans="1:18" ht="17.25" customHeight="1" x14ac:dyDescent="0.2">
      <c r="A28" s="7" t="s">
        <v>11</v>
      </c>
      <c r="B28" s="59"/>
      <c r="C28" s="59"/>
      <c r="D28" s="72">
        <v>1</v>
      </c>
      <c r="E28" s="9">
        <v>1</v>
      </c>
      <c r="F28" s="59"/>
      <c r="G28" s="59"/>
      <c r="H28" s="72">
        <v>1</v>
      </c>
      <c r="I28" s="10">
        <v>1</v>
      </c>
      <c r="J28" s="59"/>
      <c r="K28" s="59"/>
      <c r="L28" s="72">
        <v>1</v>
      </c>
      <c r="M28" s="10">
        <v>1</v>
      </c>
      <c r="N28" s="59"/>
      <c r="O28" s="59"/>
      <c r="P28" s="72">
        <v>2</v>
      </c>
      <c r="Q28" s="10">
        <v>2</v>
      </c>
      <c r="R28" s="10">
        <f>Q28+M28+I28+E28</f>
        <v>5</v>
      </c>
    </row>
    <row r="29" spans="1:18" ht="17.25" customHeight="1" x14ac:dyDescent="0.2">
      <c r="A29" s="7" t="s">
        <v>12</v>
      </c>
      <c r="B29" s="59"/>
      <c r="C29" s="59"/>
      <c r="D29" s="72">
        <v>1</v>
      </c>
      <c r="E29" s="9">
        <v>1</v>
      </c>
      <c r="F29" s="59"/>
      <c r="G29" s="59"/>
      <c r="H29" s="63"/>
      <c r="I29" s="10">
        <v>0</v>
      </c>
      <c r="J29" s="59"/>
      <c r="K29" s="59"/>
      <c r="L29" s="59"/>
      <c r="M29" s="10">
        <v>0</v>
      </c>
      <c r="N29" s="59"/>
      <c r="O29" s="59"/>
      <c r="P29" s="72">
        <v>1</v>
      </c>
      <c r="Q29" s="10">
        <v>1</v>
      </c>
      <c r="R29" s="10">
        <f t="shared" ref="R29:R38" si="2">Q29+M29+I29+E29</f>
        <v>2</v>
      </c>
    </row>
    <row r="30" spans="1:18" ht="34.5" customHeight="1" x14ac:dyDescent="0.2">
      <c r="A30" s="3" t="s">
        <v>19</v>
      </c>
      <c r="B30" s="62"/>
      <c r="C30" s="62"/>
      <c r="D30" s="72">
        <v>1</v>
      </c>
      <c r="E30" s="9">
        <v>1</v>
      </c>
      <c r="F30" s="62"/>
      <c r="G30" s="62"/>
      <c r="H30" s="72"/>
      <c r="I30" s="10">
        <v>0</v>
      </c>
      <c r="J30" s="62"/>
      <c r="K30" s="62"/>
      <c r="L30" s="72">
        <v>1</v>
      </c>
      <c r="M30" s="10">
        <v>1</v>
      </c>
      <c r="N30" s="62"/>
      <c r="O30" s="62"/>
      <c r="P30" s="72"/>
      <c r="Q30" s="10">
        <v>0</v>
      </c>
      <c r="R30" s="10">
        <f t="shared" si="2"/>
        <v>2</v>
      </c>
    </row>
    <row r="31" spans="1:18" ht="17.25" customHeight="1" x14ac:dyDescent="0.2">
      <c r="A31" s="7" t="s">
        <v>13</v>
      </c>
      <c r="B31" s="59"/>
      <c r="C31" s="59"/>
      <c r="D31" s="72">
        <v>1</v>
      </c>
      <c r="E31" s="9">
        <v>1</v>
      </c>
      <c r="F31" s="59"/>
      <c r="G31" s="59"/>
      <c r="H31" s="72">
        <v>1</v>
      </c>
      <c r="I31" s="10">
        <v>1</v>
      </c>
      <c r="J31" s="59"/>
      <c r="K31" s="59"/>
      <c r="L31" s="72">
        <v>1</v>
      </c>
      <c r="M31" s="10">
        <v>1</v>
      </c>
      <c r="N31" s="59"/>
      <c r="O31" s="59"/>
      <c r="P31" s="72">
        <v>1</v>
      </c>
      <c r="Q31" s="10">
        <v>1</v>
      </c>
      <c r="R31" s="10">
        <f t="shared" si="2"/>
        <v>4</v>
      </c>
    </row>
    <row r="32" spans="1:18" ht="17.25" customHeight="1" x14ac:dyDescent="0.2">
      <c r="A32" s="7" t="s">
        <v>14</v>
      </c>
      <c r="B32" s="59"/>
      <c r="C32" s="59"/>
      <c r="D32" s="72">
        <v>1</v>
      </c>
      <c r="E32" s="9">
        <v>1</v>
      </c>
      <c r="F32" s="59"/>
      <c r="G32" s="59"/>
      <c r="H32" s="59"/>
      <c r="I32" s="10">
        <v>0</v>
      </c>
      <c r="J32" s="59"/>
      <c r="K32" s="59"/>
      <c r="L32" s="59"/>
      <c r="M32" s="10">
        <v>0</v>
      </c>
      <c r="N32" s="59"/>
      <c r="O32" s="59"/>
      <c r="P32" s="72">
        <v>1</v>
      </c>
      <c r="Q32" s="10">
        <v>1</v>
      </c>
      <c r="R32" s="10">
        <f t="shared" si="2"/>
        <v>2</v>
      </c>
    </row>
    <row r="33" spans="1:18" ht="17.25" customHeight="1" x14ac:dyDescent="0.2">
      <c r="A33" s="31" t="s">
        <v>87</v>
      </c>
      <c r="B33" s="59"/>
      <c r="C33" s="59"/>
      <c r="D33" s="72">
        <v>1</v>
      </c>
      <c r="E33" s="9">
        <v>1</v>
      </c>
      <c r="F33" s="59"/>
      <c r="G33" s="59"/>
      <c r="H33" s="59"/>
      <c r="I33" s="10">
        <v>0</v>
      </c>
      <c r="J33" s="59"/>
      <c r="K33" s="59"/>
      <c r="L33" s="59"/>
      <c r="M33" s="10">
        <v>0</v>
      </c>
      <c r="N33" s="59"/>
      <c r="O33" s="59"/>
      <c r="P33" s="59"/>
      <c r="Q33" s="10">
        <v>0</v>
      </c>
      <c r="R33" s="10">
        <f t="shared" si="2"/>
        <v>1</v>
      </c>
    </row>
    <row r="34" spans="1:18" ht="34.5" customHeight="1" x14ac:dyDescent="0.2">
      <c r="A34" s="3" t="s">
        <v>15</v>
      </c>
      <c r="B34" s="62"/>
      <c r="C34" s="62"/>
      <c r="D34" s="72">
        <v>1</v>
      </c>
      <c r="E34" s="9">
        <v>1</v>
      </c>
      <c r="F34" s="62"/>
      <c r="G34" s="62"/>
      <c r="H34" s="62"/>
      <c r="I34" s="10">
        <v>0</v>
      </c>
      <c r="J34" s="62"/>
      <c r="K34" s="62"/>
      <c r="L34" s="62"/>
      <c r="M34" s="10">
        <v>0</v>
      </c>
      <c r="N34" s="62"/>
      <c r="O34" s="62"/>
      <c r="P34" s="62"/>
      <c r="Q34" s="10">
        <v>0</v>
      </c>
      <c r="R34" s="10">
        <f t="shared" si="2"/>
        <v>1</v>
      </c>
    </row>
    <row r="35" spans="1:18" ht="17.25" customHeight="1" x14ac:dyDescent="0.2">
      <c r="A35" s="7" t="s">
        <v>16</v>
      </c>
      <c r="B35" s="59"/>
      <c r="C35" s="59"/>
      <c r="D35" s="72">
        <v>1</v>
      </c>
      <c r="E35" s="9">
        <v>1</v>
      </c>
      <c r="F35" s="59"/>
      <c r="G35" s="59"/>
      <c r="H35" s="59"/>
      <c r="I35" s="10">
        <v>0</v>
      </c>
      <c r="J35" s="59"/>
      <c r="K35" s="59"/>
      <c r="L35" s="59"/>
      <c r="M35" s="10">
        <v>0</v>
      </c>
      <c r="N35" s="59"/>
      <c r="O35" s="59"/>
      <c r="P35" s="59"/>
      <c r="Q35" s="10">
        <v>0</v>
      </c>
      <c r="R35" s="10">
        <f t="shared" si="2"/>
        <v>1</v>
      </c>
    </row>
    <row r="36" spans="1:18" ht="17.25" customHeight="1" x14ac:dyDescent="0.2">
      <c r="A36" s="33" t="s">
        <v>17</v>
      </c>
      <c r="B36" s="73"/>
      <c r="C36" s="73"/>
      <c r="D36" s="72">
        <v>1</v>
      </c>
      <c r="E36" s="9">
        <v>1</v>
      </c>
      <c r="F36" s="73"/>
      <c r="G36" s="73"/>
      <c r="H36" s="73"/>
      <c r="I36" s="35">
        <v>0</v>
      </c>
      <c r="J36" s="73"/>
      <c r="K36" s="73"/>
      <c r="L36" s="73"/>
      <c r="M36" s="35">
        <v>0</v>
      </c>
      <c r="N36" s="73"/>
      <c r="O36" s="73"/>
      <c r="P36" s="73"/>
      <c r="Q36" s="35">
        <v>0</v>
      </c>
      <c r="R36" s="10">
        <f t="shared" si="2"/>
        <v>1</v>
      </c>
    </row>
    <row r="37" spans="1:18" ht="17.25" customHeight="1" x14ac:dyDescent="0.2">
      <c r="A37" s="36" t="s">
        <v>102</v>
      </c>
      <c r="B37" s="74"/>
      <c r="C37" s="74"/>
      <c r="D37" s="72">
        <v>1</v>
      </c>
      <c r="E37" s="9">
        <v>1</v>
      </c>
      <c r="F37" s="74"/>
      <c r="G37" s="74"/>
      <c r="H37" s="74"/>
      <c r="I37" s="38">
        <v>0</v>
      </c>
      <c r="J37" s="74"/>
      <c r="K37" s="74"/>
      <c r="L37" s="74"/>
      <c r="M37" s="38">
        <v>0</v>
      </c>
      <c r="N37" s="74"/>
      <c r="O37" s="74"/>
      <c r="P37" s="75">
        <v>1</v>
      </c>
      <c r="Q37" s="38">
        <v>1</v>
      </c>
      <c r="R37" s="10">
        <f t="shared" si="2"/>
        <v>2</v>
      </c>
    </row>
    <row r="38" spans="1:18" ht="17.25" customHeight="1" x14ac:dyDescent="0.2">
      <c r="A38" s="39" t="s">
        <v>103</v>
      </c>
      <c r="B38" s="74"/>
      <c r="C38" s="74"/>
      <c r="D38" s="72">
        <v>1</v>
      </c>
      <c r="E38" s="9">
        <v>1</v>
      </c>
      <c r="F38" s="74"/>
      <c r="G38" s="74"/>
      <c r="H38" s="76"/>
      <c r="I38" s="38">
        <v>0</v>
      </c>
      <c r="J38" s="74"/>
      <c r="K38" s="74"/>
      <c r="L38" s="74"/>
      <c r="M38" s="38">
        <v>0</v>
      </c>
      <c r="N38" s="74"/>
      <c r="O38" s="74"/>
      <c r="P38" s="75">
        <v>1</v>
      </c>
      <c r="Q38" s="38">
        <v>1</v>
      </c>
      <c r="R38" s="10">
        <f t="shared" si="2"/>
        <v>2</v>
      </c>
    </row>
    <row r="39" spans="1:18" ht="17.45" customHeight="1" x14ac:dyDescent="0.2">
      <c r="A39" s="89" t="s">
        <v>21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1"/>
    </row>
    <row r="40" spans="1:18" ht="17.25" customHeight="1" x14ac:dyDescent="0.2">
      <c r="A40" s="7" t="s">
        <v>11</v>
      </c>
      <c r="B40" s="59"/>
      <c r="C40" s="59"/>
      <c r="D40" s="72">
        <v>1</v>
      </c>
      <c r="E40" s="9">
        <v>1</v>
      </c>
      <c r="F40" s="59"/>
      <c r="G40" s="59"/>
      <c r="H40" s="71">
        <v>1</v>
      </c>
      <c r="I40" s="10">
        <v>1</v>
      </c>
      <c r="J40" s="59"/>
      <c r="K40" s="59"/>
      <c r="L40" s="72">
        <v>1</v>
      </c>
      <c r="M40" s="10">
        <v>1</v>
      </c>
      <c r="N40" s="59"/>
      <c r="O40" s="59"/>
      <c r="P40" s="72">
        <v>1</v>
      </c>
      <c r="Q40" s="10">
        <v>1</v>
      </c>
      <c r="R40" s="10">
        <f>Q40+M40+I40+E40</f>
        <v>4</v>
      </c>
    </row>
    <row r="41" spans="1:18" ht="17.25" customHeight="1" x14ac:dyDescent="0.2">
      <c r="A41" s="7" t="s">
        <v>12</v>
      </c>
      <c r="B41" s="59"/>
      <c r="C41" s="59"/>
      <c r="D41" s="72">
        <v>1</v>
      </c>
      <c r="E41" s="9">
        <v>1</v>
      </c>
      <c r="F41" s="59"/>
      <c r="G41" s="59"/>
      <c r="H41" s="59"/>
      <c r="I41" s="10">
        <v>0</v>
      </c>
      <c r="J41" s="59"/>
      <c r="K41" s="59"/>
      <c r="L41" s="59"/>
      <c r="M41" s="10">
        <v>0</v>
      </c>
      <c r="N41" s="59"/>
      <c r="O41" s="59"/>
      <c r="P41" s="72">
        <v>1</v>
      </c>
      <c r="Q41" s="10">
        <v>1</v>
      </c>
      <c r="R41" s="10">
        <f t="shared" ref="R41:R51" si="3">Q41+M41+I41+E41</f>
        <v>2</v>
      </c>
    </row>
    <row r="42" spans="1:18" ht="34.5" customHeight="1" x14ac:dyDescent="0.2">
      <c r="A42" s="3" t="s">
        <v>19</v>
      </c>
      <c r="B42" s="62"/>
      <c r="C42" s="62"/>
      <c r="D42" s="72">
        <v>1</v>
      </c>
      <c r="E42" s="9">
        <v>1</v>
      </c>
      <c r="F42" s="62"/>
      <c r="G42" s="62"/>
      <c r="H42" s="71">
        <v>0.5</v>
      </c>
      <c r="I42" s="10">
        <v>0.5</v>
      </c>
      <c r="J42" s="62"/>
      <c r="K42" s="62"/>
      <c r="L42" s="62"/>
      <c r="M42" s="10">
        <v>0</v>
      </c>
      <c r="N42" s="62"/>
      <c r="O42" s="62"/>
      <c r="P42" s="72">
        <v>0.5</v>
      </c>
      <c r="Q42" s="10">
        <v>0.5</v>
      </c>
      <c r="R42" s="10">
        <f t="shared" si="3"/>
        <v>2</v>
      </c>
    </row>
    <row r="43" spans="1:18" ht="17.25" customHeight="1" x14ac:dyDescent="0.2">
      <c r="A43" s="7" t="s">
        <v>13</v>
      </c>
      <c r="B43" s="59"/>
      <c r="C43" s="59"/>
      <c r="D43" s="72">
        <v>1</v>
      </c>
      <c r="E43" s="9">
        <v>1</v>
      </c>
      <c r="F43" s="59"/>
      <c r="G43" s="59"/>
      <c r="H43" s="71">
        <v>1</v>
      </c>
      <c r="I43" s="10">
        <v>1</v>
      </c>
      <c r="J43" s="59"/>
      <c r="K43" s="59"/>
      <c r="L43" s="72">
        <v>1</v>
      </c>
      <c r="M43" s="10">
        <v>1</v>
      </c>
      <c r="N43" s="59"/>
      <c r="O43" s="59"/>
      <c r="P43" s="72">
        <v>1</v>
      </c>
      <c r="Q43" s="10">
        <v>1</v>
      </c>
      <c r="R43" s="10">
        <f t="shared" si="3"/>
        <v>4</v>
      </c>
    </row>
    <row r="44" spans="1:18" ht="17.25" customHeight="1" x14ac:dyDescent="0.2">
      <c r="A44" s="7" t="s">
        <v>14</v>
      </c>
      <c r="B44" s="59"/>
      <c r="C44" s="59"/>
      <c r="D44" s="72">
        <v>1</v>
      </c>
      <c r="E44" s="9">
        <v>1</v>
      </c>
      <c r="F44" s="59"/>
      <c r="G44" s="59"/>
      <c r="H44" s="71">
        <v>1</v>
      </c>
      <c r="I44" s="10">
        <v>1</v>
      </c>
      <c r="J44" s="59"/>
      <c r="K44" s="59"/>
      <c r="L44" s="59"/>
      <c r="M44" s="10">
        <v>0</v>
      </c>
      <c r="N44" s="59"/>
      <c r="O44" s="59"/>
      <c r="P44" s="72">
        <v>1</v>
      </c>
      <c r="Q44" s="10">
        <v>1</v>
      </c>
      <c r="R44" s="10">
        <f t="shared" si="3"/>
        <v>3</v>
      </c>
    </row>
    <row r="45" spans="1:18" ht="17.25" customHeight="1" x14ac:dyDescent="0.2">
      <c r="A45" s="31" t="s">
        <v>87</v>
      </c>
      <c r="B45" s="59"/>
      <c r="C45" s="59"/>
      <c r="D45" s="72">
        <v>1</v>
      </c>
      <c r="E45" s="9">
        <v>1</v>
      </c>
      <c r="F45" s="59"/>
      <c r="G45" s="59"/>
      <c r="H45" s="59"/>
      <c r="I45" s="10">
        <v>0</v>
      </c>
      <c r="J45" s="59"/>
      <c r="K45" s="59"/>
      <c r="L45" s="59"/>
      <c r="M45" s="10">
        <v>0</v>
      </c>
      <c r="N45" s="59"/>
      <c r="O45" s="59"/>
      <c r="P45" s="59"/>
      <c r="Q45" s="10">
        <v>0</v>
      </c>
      <c r="R45" s="10">
        <f t="shared" si="3"/>
        <v>1</v>
      </c>
    </row>
    <row r="46" spans="1:18" ht="34.5" customHeight="1" x14ac:dyDescent="0.2">
      <c r="A46" s="3" t="s">
        <v>15</v>
      </c>
      <c r="B46" s="62"/>
      <c r="C46" s="62"/>
      <c r="D46" s="72">
        <v>1</v>
      </c>
      <c r="E46" s="9">
        <v>1</v>
      </c>
      <c r="F46" s="62"/>
      <c r="G46" s="62"/>
      <c r="H46" s="62"/>
      <c r="I46" s="10">
        <v>0</v>
      </c>
      <c r="J46" s="62"/>
      <c r="K46" s="62"/>
      <c r="L46" s="62"/>
      <c r="M46" s="10">
        <v>0</v>
      </c>
      <c r="N46" s="62"/>
      <c r="O46" s="62"/>
      <c r="P46" s="62"/>
      <c r="Q46" s="10">
        <v>0</v>
      </c>
      <c r="R46" s="10">
        <f t="shared" si="3"/>
        <v>1</v>
      </c>
    </row>
    <row r="47" spans="1:18" ht="17.25" customHeight="1" x14ac:dyDescent="0.2">
      <c r="A47" s="7" t="s">
        <v>16</v>
      </c>
      <c r="B47" s="59"/>
      <c r="C47" s="59"/>
      <c r="D47" s="72">
        <v>1</v>
      </c>
      <c r="E47" s="9">
        <v>1</v>
      </c>
      <c r="F47" s="59"/>
      <c r="G47" s="59"/>
      <c r="H47" s="59"/>
      <c r="I47" s="10">
        <v>0</v>
      </c>
      <c r="J47" s="59"/>
      <c r="K47" s="59"/>
      <c r="L47" s="59"/>
      <c r="M47" s="10">
        <v>0</v>
      </c>
      <c r="N47" s="59"/>
      <c r="O47" s="59"/>
      <c r="P47" s="59"/>
      <c r="Q47" s="10">
        <v>0</v>
      </c>
      <c r="R47" s="10">
        <f t="shared" si="3"/>
        <v>1</v>
      </c>
    </row>
    <row r="48" spans="1:18" ht="17.25" customHeight="1" x14ac:dyDescent="0.2">
      <c r="A48" s="7" t="s">
        <v>17</v>
      </c>
      <c r="B48" s="59"/>
      <c r="C48" s="59"/>
      <c r="D48" s="72">
        <v>1</v>
      </c>
      <c r="E48" s="9">
        <v>1</v>
      </c>
      <c r="F48" s="59"/>
      <c r="G48" s="59"/>
      <c r="H48" s="59"/>
      <c r="I48" s="10">
        <v>0</v>
      </c>
      <c r="J48" s="59"/>
      <c r="K48" s="59"/>
      <c r="L48" s="59"/>
      <c r="M48" s="10">
        <v>0</v>
      </c>
      <c r="N48" s="59"/>
      <c r="O48" s="59"/>
      <c r="P48" s="59"/>
      <c r="Q48" s="10">
        <v>0</v>
      </c>
      <c r="R48" s="10">
        <f t="shared" si="3"/>
        <v>1</v>
      </c>
    </row>
    <row r="49" spans="1:18" ht="17.25" customHeight="1" x14ac:dyDescent="0.2">
      <c r="A49" s="33" t="s">
        <v>22</v>
      </c>
      <c r="B49" s="73"/>
      <c r="C49" s="73"/>
      <c r="D49" s="72">
        <v>1</v>
      </c>
      <c r="E49" s="9">
        <v>1</v>
      </c>
      <c r="F49" s="73"/>
      <c r="G49" s="73"/>
      <c r="H49" s="73"/>
      <c r="I49" s="35">
        <v>0</v>
      </c>
      <c r="J49" s="73"/>
      <c r="K49" s="73"/>
      <c r="L49" s="73"/>
      <c r="M49" s="35">
        <v>0</v>
      </c>
      <c r="N49" s="73"/>
      <c r="O49" s="73"/>
      <c r="P49" s="73"/>
      <c r="Q49" s="35">
        <v>0</v>
      </c>
      <c r="R49" s="10">
        <f t="shared" si="3"/>
        <v>1</v>
      </c>
    </row>
    <row r="50" spans="1:18" ht="17.25" customHeight="1" x14ac:dyDescent="0.2">
      <c r="A50" s="36" t="s">
        <v>102</v>
      </c>
      <c r="B50" s="74"/>
      <c r="C50" s="74"/>
      <c r="D50" s="72">
        <v>1</v>
      </c>
      <c r="E50" s="9">
        <v>1</v>
      </c>
      <c r="F50" s="74"/>
      <c r="G50" s="74"/>
      <c r="H50" s="74"/>
      <c r="I50" s="38">
        <v>0</v>
      </c>
      <c r="J50" s="74"/>
      <c r="K50" s="74"/>
      <c r="L50" s="74"/>
      <c r="M50" s="38">
        <v>0</v>
      </c>
      <c r="N50" s="74"/>
      <c r="O50" s="74"/>
      <c r="P50" s="75"/>
      <c r="Q50" s="38">
        <v>0</v>
      </c>
      <c r="R50" s="10">
        <f t="shared" si="3"/>
        <v>1</v>
      </c>
    </row>
    <row r="51" spans="1:18" ht="17.25" customHeight="1" x14ac:dyDescent="0.2">
      <c r="A51" s="39" t="s">
        <v>103</v>
      </c>
      <c r="B51" s="74"/>
      <c r="C51" s="74"/>
      <c r="D51" s="72">
        <v>1</v>
      </c>
      <c r="E51" s="9">
        <v>1</v>
      </c>
      <c r="F51" s="74"/>
      <c r="G51" s="74"/>
      <c r="H51" s="76"/>
      <c r="I51" s="38">
        <v>0</v>
      </c>
      <c r="J51" s="74"/>
      <c r="K51" s="74"/>
      <c r="L51" s="74"/>
      <c r="M51" s="38">
        <v>0</v>
      </c>
      <c r="N51" s="74"/>
      <c r="O51" s="74"/>
      <c r="P51" s="75"/>
      <c r="Q51" s="38">
        <v>0</v>
      </c>
      <c r="R51" s="10">
        <f t="shared" si="3"/>
        <v>1</v>
      </c>
    </row>
  </sheetData>
  <mergeCells count="10">
    <mergeCell ref="A1:R1"/>
    <mergeCell ref="A5:R5"/>
    <mergeCell ref="A15:R15"/>
    <mergeCell ref="A27:R27"/>
    <mergeCell ref="A39:R39"/>
    <mergeCell ref="B3:E3"/>
    <mergeCell ref="F3:I3"/>
    <mergeCell ref="J3:M3"/>
    <mergeCell ref="N3:Q3"/>
    <mergeCell ref="A2:R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25" workbookViewId="0">
      <selection activeCell="AD53" sqref="AD53"/>
    </sheetView>
  </sheetViews>
  <sheetFormatPr defaultRowHeight="12.75" x14ac:dyDescent="0.2"/>
  <cols>
    <col min="1" max="1" width="31.33203125" customWidth="1"/>
    <col min="2" max="4" width="4.6640625" customWidth="1"/>
    <col min="5" max="5" width="5.5" customWidth="1"/>
    <col min="6" max="6" width="4.83203125" customWidth="1"/>
    <col min="7" max="8" width="4.6640625" customWidth="1"/>
    <col min="9" max="9" width="5.5" customWidth="1"/>
    <col min="10" max="12" width="4.6640625" customWidth="1"/>
    <col min="13" max="13" width="5.83203125" customWidth="1"/>
    <col min="14" max="16" width="4.6640625" customWidth="1"/>
    <col min="17" max="17" width="5.5" customWidth="1"/>
    <col min="18" max="19" width="4.6640625" customWidth="1"/>
    <col min="20" max="20" width="4.83203125" customWidth="1"/>
    <col min="21" max="22" width="5.5" customWidth="1"/>
    <col min="23" max="24" width="9.33203125" customWidth="1"/>
    <col min="25" max="25" width="11.33203125" customWidth="1"/>
    <col min="26" max="26" width="16.83203125" customWidth="1"/>
  </cols>
  <sheetData>
    <row r="1" spans="1:26" ht="86.25" customHeight="1" x14ac:dyDescent="0.2">
      <c r="A1" s="102" t="s">
        <v>116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69"/>
    </row>
    <row r="2" spans="1:26" ht="34.700000000000003" customHeight="1" x14ac:dyDescent="0.2">
      <c r="A2" s="1" t="s">
        <v>0</v>
      </c>
      <c r="B2" s="95" t="s">
        <v>23</v>
      </c>
      <c r="C2" s="96"/>
      <c r="D2" s="96"/>
      <c r="E2" s="97"/>
      <c r="F2" s="92" t="s">
        <v>24</v>
      </c>
      <c r="G2" s="93"/>
      <c r="H2" s="93"/>
      <c r="I2" s="94"/>
      <c r="J2" s="95" t="s">
        <v>25</v>
      </c>
      <c r="K2" s="96"/>
      <c r="L2" s="96"/>
      <c r="M2" s="97"/>
      <c r="N2" s="95" t="s">
        <v>26</v>
      </c>
      <c r="O2" s="96"/>
      <c r="P2" s="96"/>
      <c r="Q2" s="97"/>
      <c r="R2" s="99" t="s">
        <v>27</v>
      </c>
      <c r="S2" s="100"/>
      <c r="T2" s="100"/>
      <c r="U2" s="101"/>
      <c r="V2" s="99" t="s">
        <v>5</v>
      </c>
      <c r="W2" s="100"/>
      <c r="X2" s="100"/>
      <c r="Y2" s="101"/>
    </row>
    <row r="3" spans="1:26" ht="226.5" customHeight="1" x14ac:dyDescent="0.2">
      <c r="A3" s="3"/>
      <c r="B3" s="4" t="s">
        <v>6</v>
      </c>
      <c r="C3" s="4" t="s">
        <v>7</v>
      </c>
      <c r="D3" s="4" t="s">
        <v>28</v>
      </c>
      <c r="E3" s="5" t="s">
        <v>8</v>
      </c>
      <c r="F3" s="4" t="s">
        <v>6</v>
      </c>
      <c r="G3" s="4" t="s">
        <v>7</v>
      </c>
      <c r="H3" s="4" t="s">
        <v>28</v>
      </c>
      <c r="I3" s="5" t="s">
        <v>8</v>
      </c>
      <c r="J3" s="4" t="s">
        <v>6</v>
      </c>
      <c r="K3" s="4" t="s">
        <v>7</v>
      </c>
      <c r="L3" s="4" t="s">
        <v>28</v>
      </c>
      <c r="M3" s="5" t="s">
        <v>8</v>
      </c>
      <c r="N3" s="4" t="s">
        <v>6</v>
      </c>
      <c r="O3" s="4" t="s">
        <v>7</v>
      </c>
      <c r="P3" s="4" t="s">
        <v>28</v>
      </c>
      <c r="Q3" s="5" t="s">
        <v>8</v>
      </c>
      <c r="R3" s="4" t="s">
        <v>6</v>
      </c>
      <c r="S3" s="4" t="s">
        <v>7</v>
      </c>
      <c r="T3" s="4" t="s">
        <v>28</v>
      </c>
      <c r="U3" s="5" t="s">
        <v>8</v>
      </c>
      <c r="V3" s="6" t="s">
        <v>29</v>
      </c>
      <c r="W3" s="6" t="s">
        <v>30</v>
      </c>
      <c r="X3" s="6" t="s">
        <v>31</v>
      </c>
      <c r="Y3" s="14" t="s">
        <v>32</v>
      </c>
    </row>
    <row r="4" spans="1:26" ht="17.45" customHeight="1" x14ac:dyDescent="0.2">
      <c r="A4" s="86" t="s">
        <v>10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8"/>
    </row>
    <row r="5" spans="1:26" ht="17.25" customHeight="1" x14ac:dyDescent="0.2">
      <c r="A5" s="7" t="s">
        <v>11</v>
      </c>
      <c r="B5" s="8"/>
      <c r="C5" s="8"/>
      <c r="D5" s="8"/>
      <c r="E5" s="9">
        <v>0</v>
      </c>
      <c r="F5" s="8"/>
      <c r="G5" s="8"/>
      <c r="H5" s="8"/>
      <c r="I5" s="10">
        <v>0</v>
      </c>
      <c r="J5" s="8"/>
      <c r="K5" s="8"/>
      <c r="L5" s="8"/>
      <c r="M5" s="10">
        <v>0</v>
      </c>
      <c r="N5" s="8"/>
      <c r="O5" s="8"/>
      <c r="P5" s="8"/>
      <c r="Q5" s="10">
        <v>0</v>
      </c>
      <c r="R5" s="8"/>
      <c r="S5" s="8"/>
      <c r="T5" s="72">
        <v>1</v>
      </c>
      <c r="U5" s="15">
        <v>1</v>
      </c>
      <c r="V5" s="15">
        <f>U5+Q5+M5+I5+E5</f>
        <v>1</v>
      </c>
      <c r="W5" s="10">
        <f>V5+'НОО 1 полугодие'!R6</f>
        <v>3</v>
      </c>
      <c r="X5" s="9">
        <v>165</v>
      </c>
      <c r="Y5" s="13">
        <f>W5/X5*100</f>
        <v>1.8181818181818181</v>
      </c>
    </row>
    <row r="6" spans="1:26" ht="17.25" customHeight="1" x14ac:dyDescent="0.2">
      <c r="A6" s="7" t="s">
        <v>12</v>
      </c>
      <c r="B6" s="8"/>
      <c r="C6" s="8"/>
      <c r="D6" s="8"/>
      <c r="E6" s="9">
        <v>0</v>
      </c>
      <c r="F6" s="8"/>
      <c r="G6" s="8"/>
      <c r="H6" s="8"/>
      <c r="I6" s="10">
        <v>0</v>
      </c>
      <c r="J6" s="8"/>
      <c r="K6" s="8"/>
      <c r="L6" s="8"/>
      <c r="M6" s="10">
        <v>0</v>
      </c>
      <c r="N6" s="8"/>
      <c r="O6" s="8"/>
      <c r="P6" s="8"/>
      <c r="Q6" s="10">
        <v>0</v>
      </c>
      <c r="R6" s="8"/>
      <c r="S6" s="8"/>
      <c r="T6" s="72">
        <v>1</v>
      </c>
      <c r="U6" s="15">
        <v>1</v>
      </c>
      <c r="V6" s="15">
        <f t="shared" ref="V6:V13" si="0">U6+Q6+M6+I6+E6</f>
        <v>1</v>
      </c>
      <c r="W6" s="10">
        <f>V6+'НОО 1 полугодие'!R7</f>
        <v>1</v>
      </c>
      <c r="X6" s="9">
        <v>132</v>
      </c>
      <c r="Y6" s="13">
        <f t="shared" ref="Y6:Y13" si="1">W6/X6*100</f>
        <v>0.75757575757575757</v>
      </c>
    </row>
    <row r="7" spans="1:26" ht="17.25" customHeight="1" x14ac:dyDescent="0.2">
      <c r="A7" s="7" t="s">
        <v>13</v>
      </c>
      <c r="B7" s="8"/>
      <c r="C7" s="8"/>
      <c r="D7" s="8"/>
      <c r="E7" s="9">
        <v>0</v>
      </c>
      <c r="F7" s="8"/>
      <c r="G7" s="8"/>
      <c r="H7" s="8"/>
      <c r="I7" s="10">
        <v>0</v>
      </c>
      <c r="J7" s="8"/>
      <c r="K7" s="8"/>
      <c r="L7" s="8"/>
      <c r="M7" s="10">
        <v>0</v>
      </c>
      <c r="N7" s="8"/>
      <c r="O7" s="8"/>
      <c r="P7" s="8"/>
      <c r="Q7" s="10">
        <v>0</v>
      </c>
      <c r="R7" s="8"/>
      <c r="S7" s="8"/>
      <c r="T7" s="72">
        <v>1</v>
      </c>
      <c r="U7" s="15">
        <v>1</v>
      </c>
      <c r="V7" s="15">
        <f t="shared" si="0"/>
        <v>1</v>
      </c>
      <c r="W7" s="10">
        <f>V7+'НОО 1 полугодие'!R8</f>
        <v>3</v>
      </c>
      <c r="X7" s="9">
        <v>132</v>
      </c>
      <c r="Y7" s="13">
        <f t="shared" si="1"/>
        <v>2.2727272727272729</v>
      </c>
    </row>
    <row r="8" spans="1:26" ht="17.25" customHeight="1" x14ac:dyDescent="0.2">
      <c r="A8" s="7" t="s">
        <v>14</v>
      </c>
      <c r="B8" s="8"/>
      <c r="C8" s="8"/>
      <c r="D8" s="8"/>
      <c r="E8" s="9">
        <v>0</v>
      </c>
      <c r="F8" s="8"/>
      <c r="G8" s="8"/>
      <c r="H8" s="8"/>
      <c r="I8" s="10">
        <v>0</v>
      </c>
      <c r="J8" s="8"/>
      <c r="K8" s="8"/>
      <c r="L8" s="8"/>
      <c r="M8" s="10">
        <v>0</v>
      </c>
      <c r="N8" s="8"/>
      <c r="O8" s="8"/>
      <c r="P8" s="8"/>
      <c r="Q8" s="10">
        <v>0</v>
      </c>
      <c r="R8" s="8"/>
      <c r="S8" s="8"/>
      <c r="T8" s="72">
        <v>1</v>
      </c>
      <c r="U8" s="15">
        <v>1</v>
      </c>
      <c r="V8" s="15">
        <f t="shared" si="0"/>
        <v>1</v>
      </c>
      <c r="W8" s="10">
        <f>V8+'НОО 1 полугодие'!R9</f>
        <v>3</v>
      </c>
      <c r="X8" s="16">
        <v>66</v>
      </c>
      <c r="Y8" s="13">
        <f t="shared" si="1"/>
        <v>4.5454545454545459</v>
      </c>
    </row>
    <row r="9" spans="1:26" ht="17.25" customHeight="1" x14ac:dyDescent="0.2">
      <c r="A9" s="31" t="s">
        <v>87</v>
      </c>
      <c r="B9" s="8"/>
      <c r="C9" s="8"/>
      <c r="D9" s="8"/>
      <c r="E9" s="9">
        <v>0</v>
      </c>
      <c r="F9" s="8"/>
      <c r="G9" s="8"/>
      <c r="H9" s="8"/>
      <c r="I9" s="10">
        <v>0</v>
      </c>
      <c r="J9" s="8"/>
      <c r="K9" s="8"/>
      <c r="L9" s="8"/>
      <c r="M9" s="10">
        <v>0</v>
      </c>
      <c r="N9" s="8"/>
      <c r="O9" s="8"/>
      <c r="P9" s="8"/>
      <c r="Q9" s="10">
        <v>0</v>
      </c>
      <c r="R9" s="8"/>
      <c r="S9" s="8"/>
      <c r="T9" s="59"/>
      <c r="U9" s="15">
        <v>0</v>
      </c>
      <c r="V9" s="15">
        <f t="shared" si="0"/>
        <v>0</v>
      </c>
      <c r="W9" s="10">
        <f>V9+'НОО 1 полугодие'!R10</f>
        <v>0</v>
      </c>
      <c r="X9" s="16">
        <v>33</v>
      </c>
      <c r="Y9" s="13">
        <f t="shared" si="1"/>
        <v>0</v>
      </c>
    </row>
    <row r="10" spans="1:26" ht="34.5" customHeight="1" x14ac:dyDescent="0.2">
      <c r="A10" s="3" t="s">
        <v>15</v>
      </c>
      <c r="B10" s="12"/>
      <c r="C10" s="12"/>
      <c r="D10" s="12"/>
      <c r="E10" s="9">
        <v>0</v>
      </c>
      <c r="F10" s="12"/>
      <c r="G10" s="12"/>
      <c r="H10" s="12"/>
      <c r="I10" s="10">
        <v>0</v>
      </c>
      <c r="J10" s="12"/>
      <c r="K10" s="12"/>
      <c r="L10" s="12"/>
      <c r="M10" s="10">
        <v>0</v>
      </c>
      <c r="N10" s="12"/>
      <c r="O10" s="12"/>
      <c r="P10" s="12"/>
      <c r="Q10" s="10">
        <v>0</v>
      </c>
      <c r="R10" s="12"/>
      <c r="S10" s="12"/>
      <c r="T10" s="62"/>
      <c r="U10" s="15">
        <v>0</v>
      </c>
      <c r="V10" s="15">
        <f t="shared" si="0"/>
        <v>0</v>
      </c>
      <c r="W10" s="10">
        <f>V10+'НОО 1 полугодие'!R11</f>
        <v>0</v>
      </c>
      <c r="X10" s="16">
        <v>33</v>
      </c>
      <c r="Y10" s="13">
        <f t="shared" si="1"/>
        <v>0</v>
      </c>
    </row>
    <row r="11" spans="1:26" ht="17.25" customHeight="1" x14ac:dyDescent="0.2">
      <c r="A11" s="7" t="s">
        <v>16</v>
      </c>
      <c r="B11" s="8"/>
      <c r="C11" s="8"/>
      <c r="D11" s="8"/>
      <c r="E11" s="9">
        <v>0</v>
      </c>
      <c r="F11" s="8"/>
      <c r="G11" s="8"/>
      <c r="H11" s="8"/>
      <c r="I11" s="10">
        <v>0</v>
      </c>
      <c r="J11" s="8"/>
      <c r="K11" s="8"/>
      <c r="L11" s="8"/>
      <c r="M11" s="10">
        <v>0</v>
      </c>
      <c r="N11" s="8"/>
      <c r="O11" s="8"/>
      <c r="P11" s="8"/>
      <c r="Q11" s="10">
        <v>0</v>
      </c>
      <c r="R11" s="8"/>
      <c r="S11" s="8"/>
      <c r="T11" s="59"/>
      <c r="U11" s="15">
        <v>0</v>
      </c>
      <c r="V11" s="15">
        <f t="shared" si="0"/>
        <v>0</v>
      </c>
      <c r="W11" s="10">
        <f>V11+'НОО 1 полугодие'!R12</f>
        <v>0</v>
      </c>
      <c r="X11" s="16">
        <v>33</v>
      </c>
      <c r="Y11" s="13">
        <f t="shared" si="1"/>
        <v>0</v>
      </c>
    </row>
    <row r="12" spans="1:26" ht="17.25" customHeight="1" x14ac:dyDescent="0.2">
      <c r="A12" s="7" t="s">
        <v>17</v>
      </c>
      <c r="B12" s="8"/>
      <c r="C12" s="8"/>
      <c r="D12" s="8"/>
      <c r="E12" s="9">
        <v>0</v>
      </c>
      <c r="F12" s="8"/>
      <c r="G12" s="8"/>
      <c r="H12" s="8"/>
      <c r="I12" s="10">
        <v>0</v>
      </c>
      <c r="J12" s="8"/>
      <c r="K12" s="8"/>
      <c r="L12" s="8"/>
      <c r="M12" s="10">
        <v>0</v>
      </c>
      <c r="N12" s="34"/>
      <c r="O12" s="34"/>
      <c r="P12" s="8"/>
      <c r="Q12" s="10">
        <v>0</v>
      </c>
      <c r="R12" s="34"/>
      <c r="S12" s="34"/>
      <c r="T12" s="73"/>
      <c r="U12" s="42">
        <v>0</v>
      </c>
      <c r="V12" s="15">
        <f t="shared" si="0"/>
        <v>0</v>
      </c>
      <c r="W12" s="10">
        <f>V12+'НОО 1 полугодие'!R13</f>
        <v>0</v>
      </c>
      <c r="X12" s="44">
        <v>66</v>
      </c>
      <c r="Y12" s="13">
        <f t="shared" si="1"/>
        <v>0</v>
      </c>
    </row>
    <row r="13" spans="1:26" ht="17.25" customHeight="1" x14ac:dyDescent="0.2">
      <c r="A13" s="32" t="s">
        <v>101</v>
      </c>
      <c r="B13" s="8"/>
      <c r="C13" s="8"/>
      <c r="D13" s="8"/>
      <c r="E13" s="9">
        <v>0</v>
      </c>
      <c r="F13" s="8"/>
      <c r="G13" s="8"/>
      <c r="H13" s="8"/>
      <c r="I13" s="10">
        <v>0</v>
      </c>
      <c r="J13" s="8"/>
      <c r="K13" s="8"/>
      <c r="L13" s="8"/>
      <c r="M13" s="40">
        <v>0</v>
      </c>
      <c r="N13" s="37"/>
      <c r="O13" s="37"/>
      <c r="P13" s="41"/>
      <c r="Q13" s="40">
        <v>0</v>
      </c>
      <c r="R13" s="37"/>
      <c r="S13" s="45"/>
      <c r="T13" s="78"/>
      <c r="U13" s="46">
        <v>0</v>
      </c>
      <c r="V13" s="15">
        <f t="shared" si="0"/>
        <v>0</v>
      </c>
      <c r="W13" s="10">
        <f>V13+'НОО 1 полугодие'!R14</f>
        <v>0</v>
      </c>
      <c r="X13" s="48">
        <v>33</v>
      </c>
      <c r="Y13" s="13">
        <f t="shared" si="1"/>
        <v>0</v>
      </c>
    </row>
    <row r="14" spans="1:26" ht="17.45" customHeight="1" x14ac:dyDescent="0.2">
      <c r="A14" s="86" t="s">
        <v>18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0"/>
      <c r="O14" s="90"/>
      <c r="P14" s="87"/>
      <c r="Q14" s="87"/>
      <c r="R14" s="90"/>
      <c r="S14" s="90"/>
      <c r="T14" s="90"/>
      <c r="U14" s="90"/>
      <c r="V14" s="90"/>
      <c r="W14" s="90"/>
      <c r="X14" s="90"/>
      <c r="Y14" s="91"/>
    </row>
    <row r="15" spans="1:26" ht="17.25" customHeight="1" x14ac:dyDescent="0.2">
      <c r="A15" s="7" t="s">
        <v>11</v>
      </c>
      <c r="B15" s="63"/>
      <c r="C15" s="63"/>
      <c r="D15" s="72">
        <v>1</v>
      </c>
      <c r="E15" s="10">
        <v>1</v>
      </c>
      <c r="F15" s="63"/>
      <c r="G15" s="63"/>
      <c r="H15" s="72">
        <v>1</v>
      </c>
      <c r="I15" s="10">
        <v>1</v>
      </c>
      <c r="J15" s="63"/>
      <c r="K15" s="63"/>
      <c r="L15" s="72">
        <v>1</v>
      </c>
      <c r="M15" s="10">
        <v>1</v>
      </c>
      <c r="N15" s="63"/>
      <c r="O15" s="63"/>
      <c r="P15" s="72">
        <v>1</v>
      </c>
      <c r="Q15" s="10">
        <v>1</v>
      </c>
      <c r="R15" s="63"/>
      <c r="S15" s="63"/>
      <c r="T15" s="72">
        <v>1</v>
      </c>
      <c r="U15" s="10">
        <v>1</v>
      </c>
      <c r="V15" s="10">
        <f>U15+Q15+M15+I15+E15</f>
        <v>5</v>
      </c>
      <c r="W15" s="10">
        <f>V15+'НОО 1 полугодие'!R16</f>
        <v>10</v>
      </c>
      <c r="X15" s="10">
        <v>170</v>
      </c>
      <c r="Y15" s="13">
        <f>W15/X15*100</f>
        <v>5.8823529411764701</v>
      </c>
    </row>
    <row r="16" spans="1:26" ht="17.25" customHeight="1" x14ac:dyDescent="0.2">
      <c r="A16" s="7" t="s">
        <v>12</v>
      </c>
      <c r="B16" s="63"/>
      <c r="C16" s="63"/>
      <c r="D16" s="63"/>
      <c r="E16" s="10">
        <v>0</v>
      </c>
      <c r="F16" s="63"/>
      <c r="G16" s="63"/>
      <c r="H16" s="63"/>
      <c r="I16" s="10">
        <v>0</v>
      </c>
      <c r="J16" s="63"/>
      <c r="K16" s="63"/>
      <c r="L16" s="63"/>
      <c r="M16" s="10">
        <v>0</v>
      </c>
      <c r="N16" s="63"/>
      <c r="O16" s="63"/>
      <c r="P16" s="63"/>
      <c r="Q16" s="10">
        <v>0</v>
      </c>
      <c r="R16" s="63"/>
      <c r="S16" s="63"/>
      <c r="T16" s="72">
        <v>1</v>
      </c>
      <c r="U16" s="10">
        <v>1</v>
      </c>
      <c r="V16" s="10">
        <f t="shared" ref="V16:V25" si="2">U16+Q16+M16+I16+E16</f>
        <v>1</v>
      </c>
      <c r="W16" s="10">
        <f>V16+'НОО 1 полугодие'!R17</f>
        <v>3</v>
      </c>
      <c r="X16" s="10">
        <v>136</v>
      </c>
      <c r="Y16" s="13">
        <f t="shared" ref="Y16:Y25" si="3">W16/X16*100</f>
        <v>2.2058823529411766</v>
      </c>
    </row>
    <row r="17" spans="1:25" ht="34.5" customHeight="1" x14ac:dyDescent="0.2">
      <c r="A17" s="3" t="s">
        <v>19</v>
      </c>
      <c r="B17" s="64"/>
      <c r="C17" s="64"/>
      <c r="D17" s="64"/>
      <c r="E17" s="10">
        <v>0</v>
      </c>
      <c r="F17" s="64"/>
      <c r="G17" s="64"/>
      <c r="H17" s="72">
        <v>1</v>
      </c>
      <c r="I17" s="10">
        <v>1</v>
      </c>
      <c r="J17" s="64"/>
      <c r="K17" s="64"/>
      <c r="L17" s="64"/>
      <c r="M17" s="10">
        <v>0</v>
      </c>
      <c r="N17" s="64"/>
      <c r="O17" s="64"/>
      <c r="P17" s="72">
        <v>1</v>
      </c>
      <c r="Q17" s="10">
        <v>1</v>
      </c>
      <c r="R17" s="64"/>
      <c r="S17" s="64"/>
      <c r="T17" s="72">
        <v>1</v>
      </c>
      <c r="U17" s="10">
        <v>1</v>
      </c>
      <c r="V17" s="10">
        <f t="shared" si="2"/>
        <v>3</v>
      </c>
      <c r="W17" s="10">
        <f>V17+'НОО 1 полугодие'!R18</f>
        <v>6</v>
      </c>
      <c r="X17" s="10">
        <v>68</v>
      </c>
      <c r="Y17" s="13">
        <f t="shared" si="3"/>
        <v>8.8235294117647065</v>
      </c>
    </row>
    <row r="18" spans="1:25" ht="17.25" customHeight="1" x14ac:dyDescent="0.2">
      <c r="A18" s="7" t="s">
        <v>13</v>
      </c>
      <c r="B18" s="63"/>
      <c r="C18" s="63"/>
      <c r="D18" s="72">
        <v>1</v>
      </c>
      <c r="E18" s="10">
        <v>1</v>
      </c>
      <c r="F18" s="63"/>
      <c r="G18" s="63"/>
      <c r="H18" s="72">
        <v>1</v>
      </c>
      <c r="I18" s="10">
        <v>1</v>
      </c>
      <c r="J18" s="63"/>
      <c r="K18" s="63"/>
      <c r="L18" s="72">
        <v>1</v>
      </c>
      <c r="M18" s="10">
        <v>1</v>
      </c>
      <c r="N18" s="63"/>
      <c r="O18" s="63"/>
      <c r="P18" s="72">
        <v>1</v>
      </c>
      <c r="Q18" s="10">
        <v>1</v>
      </c>
      <c r="R18" s="63"/>
      <c r="S18" s="63"/>
      <c r="T18" s="72">
        <v>1</v>
      </c>
      <c r="U18" s="10">
        <v>1</v>
      </c>
      <c r="V18" s="10">
        <f t="shared" si="2"/>
        <v>5</v>
      </c>
      <c r="W18" s="10">
        <f>V18+'НОО 1 полугодие'!R19</f>
        <v>9</v>
      </c>
      <c r="X18" s="10">
        <v>136</v>
      </c>
      <c r="Y18" s="13">
        <f t="shared" si="3"/>
        <v>6.6176470588235299</v>
      </c>
    </row>
    <row r="19" spans="1:25" ht="17.25" customHeight="1" x14ac:dyDescent="0.2">
      <c r="A19" s="7" t="s">
        <v>14</v>
      </c>
      <c r="B19" s="63"/>
      <c r="C19" s="63"/>
      <c r="D19" s="63"/>
      <c r="E19" s="10">
        <v>0</v>
      </c>
      <c r="F19" s="63"/>
      <c r="G19" s="63"/>
      <c r="H19" s="63"/>
      <c r="I19" s="10">
        <v>0</v>
      </c>
      <c r="J19" s="63"/>
      <c r="K19" s="63"/>
      <c r="L19" s="63"/>
      <c r="M19" s="10">
        <v>0</v>
      </c>
      <c r="N19" s="63"/>
      <c r="O19" s="63"/>
      <c r="P19" s="63"/>
      <c r="Q19" s="10">
        <v>0</v>
      </c>
      <c r="R19" s="63"/>
      <c r="S19" s="63"/>
      <c r="T19" s="72">
        <v>1</v>
      </c>
      <c r="U19" s="10">
        <v>1</v>
      </c>
      <c r="V19" s="10">
        <f t="shared" si="2"/>
        <v>1</v>
      </c>
      <c r="W19" s="10">
        <f>V19+'НОО 1 полугодие'!R20</f>
        <v>4</v>
      </c>
      <c r="X19" s="10">
        <v>68</v>
      </c>
      <c r="Y19" s="13">
        <f t="shared" si="3"/>
        <v>5.8823529411764701</v>
      </c>
    </row>
    <row r="20" spans="1:25" ht="17.25" customHeight="1" x14ac:dyDescent="0.2">
      <c r="A20" s="31" t="s">
        <v>87</v>
      </c>
      <c r="B20" s="63"/>
      <c r="C20" s="63"/>
      <c r="D20" s="63"/>
      <c r="E20" s="10">
        <v>0</v>
      </c>
      <c r="F20" s="63"/>
      <c r="G20" s="63"/>
      <c r="H20" s="63"/>
      <c r="I20" s="10">
        <v>0</v>
      </c>
      <c r="J20" s="63"/>
      <c r="K20" s="63"/>
      <c r="L20" s="63"/>
      <c r="M20" s="10">
        <v>0</v>
      </c>
      <c r="N20" s="63"/>
      <c r="O20" s="63"/>
      <c r="P20" s="63"/>
      <c r="Q20" s="10">
        <v>0</v>
      </c>
      <c r="R20" s="63"/>
      <c r="S20" s="63"/>
      <c r="T20" s="72">
        <v>1</v>
      </c>
      <c r="U20" s="10">
        <v>1</v>
      </c>
      <c r="V20" s="10">
        <f t="shared" si="2"/>
        <v>1</v>
      </c>
      <c r="W20" s="10">
        <f>V20+'НОО 1 полугодие'!R21</f>
        <v>2</v>
      </c>
      <c r="X20" s="10">
        <v>34</v>
      </c>
      <c r="Y20" s="13">
        <f t="shared" si="3"/>
        <v>5.8823529411764701</v>
      </c>
    </row>
    <row r="21" spans="1:25" ht="34.5" customHeight="1" x14ac:dyDescent="0.2">
      <c r="A21" s="3" t="s">
        <v>15</v>
      </c>
      <c r="B21" s="64"/>
      <c r="C21" s="64"/>
      <c r="D21" s="64"/>
      <c r="E21" s="10">
        <v>0</v>
      </c>
      <c r="F21" s="64"/>
      <c r="G21" s="64"/>
      <c r="H21" s="64"/>
      <c r="I21" s="10">
        <v>0</v>
      </c>
      <c r="J21" s="64"/>
      <c r="K21" s="64"/>
      <c r="L21" s="64"/>
      <c r="M21" s="10">
        <v>0</v>
      </c>
      <c r="N21" s="64"/>
      <c r="O21" s="64"/>
      <c r="P21" s="64"/>
      <c r="Q21" s="10">
        <v>0</v>
      </c>
      <c r="R21" s="64"/>
      <c r="S21" s="64"/>
      <c r="T21" s="72">
        <v>1</v>
      </c>
      <c r="U21" s="10">
        <v>1</v>
      </c>
      <c r="V21" s="10">
        <f t="shared" si="2"/>
        <v>1</v>
      </c>
      <c r="W21" s="10">
        <f>V21+'НОО 1 полугодие'!R22</f>
        <v>2</v>
      </c>
      <c r="X21" s="10">
        <v>34</v>
      </c>
      <c r="Y21" s="13">
        <f t="shared" si="3"/>
        <v>5.8823529411764701</v>
      </c>
    </row>
    <row r="22" spans="1:25" ht="17.25" customHeight="1" x14ac:dyDescent="0.2">
      <c r="A22" s="7" t="s">
        <v>16</v>
      </c>
      <c r="B22" s="63"/>
      <c r="C22" s="63"/>
      <c r="D22" s="63"/>
      <c r="E22" s="10">
        <v>0</v>
      </c>
      <c r="F22" s="63"/>
      <c r="G22" s="63"/>
      <c r="H22" s="63"/>
      <c r="I22" s="10">
        <v>0</v>
      </c>
      <c r="J22" s="63"/>
      <c r="K22" s="63"/>
      <c r="L22" s="63"/>
      <c r="M22" s="10">
        <v>0</v>
      </c>
      <c r="N22" s="63"/>
      <c r="O22" s="63"/>
      <c r="P22" s="63"/>
      <c r="Q22" s="10">
        <v>0</v>
      </c>
      <c r="R22" s="63"/>
      <c r="S22" s="63"/>
      <c r="T22" s="72">
        <v>1</v>
      </c>
      <c r="U22" s="10">
        <v>1</v>
      </c>
      <c r="V22" s="10">
        <f t="shared" si="2"/>
        <v>1</v>
      </c>
      <c r="W22" s="10">
        <f>V22+'НОО 1 полугодие'!R23</f>
        <v>2</v>
      </c>
      <c r="X22" s="10">
        <v>34</v>
      </c>
      <c r="Y22" s="13">
        <f t="shared" si="3"/>
        <v>5.8823529411764701</v>
      </c>
    </row>
    <row r="23" spans="1:25" ht="17.25" customHeight="1" x14ac:dyDescent="0.2">
      <c r="A23" s="33" t="s">
        <v>17</v>
      </c>
      <c r="B23" s="67"/>
      <c r="C23" s="67"/>
      <c r="D23" s="67"/>
      <c r="E23" s="35">
        <v>0</v>
      </c>
      <c r="F23" s="67"/>
      <c r="G23" s="67"/>
      <c r="H23" s="67"/>
      <c r="I23" s="35">
        <v>0</v>
      </c>
      <c r="J23" s="67"/>
      <c r="K23" s="67"/>
      <c r="L23" s="67"/>
      <c r="M23" s="35">
        <v>0</v>
      </c>
      <c r="N23" s="67"/>
      <c r="O23" s="67"/>
      <c r="P23" s="67"/>
      <c r="Q23" s="35">
        <v>0</v>
      </c>
      <c r="R23" s="67"/>
      <c r="S23" s="67"/>
      <c r="T23" s="77">
        <v>1</v>
      </c>
      <c r="U23" s="35">
        <v>1</v>
      </c>
      <c r="V23" s="10">
        <f t="shared" si="2"/>
        <v>1</v>
      </c>
      <c r="W23" s="10">
        <f>V23+'НОО 1 полугодие'!R24</f>
        <v>2</v>
      </c>
      <c r="X23" s="10">
        <v>68</v>
      </c>
      <c r="Y23" s="13">
        <f t="shared" si="3"/>
        <v>2.9411764705882351</v>
      </c>
    </row>
    <row r="24" spans="1:25" ht="17.25" customHeight="1" x14ac:dyDescent="0.2">
      <c r="A24" s="39" t="s">
        <v>102</v>
      </c>
      <c r="B24" s="68"/>
      <c r="C24" s="68"/>
      <c r="D24" s="72"/>
      <c r="E24" s="38">
        <v>0</v>
      </c>
      <c r="F24" s="68"/>
      <c r="G24" s="68"/>
      <c r="H24" s="68"/>
      <c r="I24" s="38">
        <v>0</v>
      </c>
      <c r="J24" s="68"/>
      <c r="K24" s="68"/>
      <c r="L24" s="68"/>
      <c r="M24" s="38">
        <v>0</v>
      </c>
      <c r="N24" s="68"/>
      <c r="O24" s="68"/>
      <c r="P24" s="68"/>
      <c r="Q24" s="38">
        <v>0</v>
      </c>
      <c r="R24" s="68"/>
      <c r="S24" s="68"/>
      <c r="T24" s="75">
        <v>1</v>
      </c>
      <c r="U24" s="38">
        <v>1</v>
      </c>
      <c r="V24" s="10">
        <f t="shared" si="2"/>
        <v>1</v>
      </c>
      <c r="W24" s="10">
        <f>V24+'НОО 1 полугодие'!R25</f>
        <v>3</v>
      </c>
      <c r="X24" s="10">
        <v>34</v>
      </c>
      <c r="Y24" s="13">
        <f t="shared" si="3"/>
        <v>8.8235294117647065</v>
      </c>
    </row>
    <row r="25" spans="1:25" ht="17.25" customHeight="1" x14ac:dyDescent="0.2">
      <c r="A25" s="39" t="s">
        <v>103</v>
      </c>
      <c r="B25" s="68"/>
      <c r="C25" s="68"/>
      <c r="D25" s="72"/>
      <c r="E25" s="38">
        <v>0</v>
      </c>
      <c r="F25" s="68"/>
      <c r="G25" s="68"/>
      <c r="H25" s="68"/>
      <c r="I25" s="38">
        <v>0</v>
      </c>
      <c r="J25" s="68"/>
      <c r="K25" s="68"/>
      <c r="L25" s="68"/>
      <c r="M25" s="38">
        <v>0</v>
      </c>
      <c r="N25" s="68"/>
      <c r="O25" s="68"/>
      <c r="P25" s="68"/>
      <c r="Q25" s="38">
        <v>0</v>
      </c>
      <c r="R25" s="68"/>
      <c r="S25" s="68"/>
      <c r="T25" s="75">
        <v>1</v>
      </c>
      <c r="U25" s="38">
        <v>1</v>
      </c>
      <c r="V25" s="10">
        <f t="shared" si="2"/>
        <v>1</v>
      </c>
      <c r="W25" s="10">
        <f>V25+'НОО 1 полугодие'!R26</f>
        <v>3</v>
      </c>
      <c r="X25" s="10">
        <v>34</v>
      </c>
      <c r="Y25" s="13">
        <f t="shared" si="3"/>
        <v>8.8235294117647065</v>
      </c>
    </row>
    <row r="26" spans="1:25" ht="17.45" customHeight="1" x14ac:dyDescent="0.2">
      <c r="A26" s="89" t="s">
        <v>20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1"/>
    </row>
    <row r="27" spans="1:25" ht="17.25" customHeight="1" x14ac:dyDescent="0.2">
      <c r="A27" s="7" t="s">
        <v>11</v>
      </c>
      <c r="B27" s="63"/>
      <c r="C27" s="63"/>
      <c r="D27" s="72">
        <v>1</v>
      </c>
      <c r="E27" s="10">
        <v>1</v>
      </c>
      <c r="F27" s="63"/>
      <c r="G27" s="63"/>
      <c r="H27" s="72">
        <v>1</v>
      </c>
      <c r="I27" s="10">
        <v>1</v>
      </c>
      <c r="J27" s="63"/>
      <c r="K27" s="63"/>
      <c r="L27" s="72">
        <v>2</v>
      </c>
      <c r="M27" s="10">
        <v>2</v>
      </c>
      <c r="N27" s="63"/>
      <c r="O27" s="63"/>
      <c r="P27" s="72">
        <v>1</v>
      </c>
      <c r="Q27" s="10">
        <v>1</v>
      </c>
      <c r="R27" s="63"/>
      <c r="S27" s="63"/>
      <c r="T27" s="72">
        <v>2</v>
      </c>
      <c r="U27" s="10">
        <v>2</v>
      </c>
      <c r="V27" s="10">
        <f>U27+Q27+M27+I27+E27</f>
        <v>7</v>
      </c>
      <c r="W27" s="10">
        <f>V27+'НОО 1 полугодие'!R28</f>
        <v>12</v>
      </c>
      <c r="X27" s="10">
        <v>170</v>
      </c>
      <c r="Y27" s="13">
        <f>W27/X27*100</f>
        <v>7.0588235294117645</v>
      </c>
    </row>
    <row r="28" spans="1:25" ht="17.25" customHeight="1" x14ac:dyDescent="0.2">
      <c r="A28" s="7" t="s">
        <v>12</v>
      </c>
      <c r="B28" s="63"/>
      <c r="C28" s="63"/>
      <c r="D28" s="63"/>
      <c r="E28" s="10">
        <v>0</v>
      </c>
      <c r="F28" s="63"/>
      <c r="G28" s="63"/>
      <c r="H28" s="63"/>
      <c r="I28" s="10">
        <v>0</v>
      </c>
      <c r="J28" s="63"/>
      <c r="K28" s="63"/>
      <c r="L28" s="63"/>
      <c r="M28" s="10">
        <v>0</v>
      </c>
      <c r="N28" s="63"/>
      <c r="O28" s="63"/>
      <c r="P28" s="63"/>
      <c r="Q28" s="10">
        <v>0</v>
      </c>
      <c r="R28" s="63"/>
      <c r="S28" s="63"/>
      <c r="T28" s="72">
        <v>1</v>
      </c>
      <c r="U28" s="10">
        <v>1</v>
      </c>
      <c r="V28" s="10">
        <f t="shared" ref="V28:V37" si="4">U28+Q28+M28+I28+E28</f>
        <v>1</v>
      </c>
      <c r="W28" s="10">
        <f>V28+'НОО 1 полугодие'!R29</f>
        <v>3</v>
      </c>
      <c r="X28" s="10">
        <v>136</v>
      </c>
      <c r="Y28" s="13">
        <f t="shared" ref="Y28:Y37" si="5">W28/X28*100</f>
        <v>2.2058823529411766</v>
      </c>
    </row>
    <row r="29" spans="1:25" ht="34.5" customHeight="1" x14ac:dyDescent="0.2">
      <c r="A29" s="3" t="s">
        <v>19</v>
      </c>
      <c r="B29" s="64"/>
      <c r="C29" s="64"/>
      <c r="D29" s="72">
        <v>1</v>
      </c>
      <c r="E29" s="10">
        <v>1</v>
      </c>
      <c r="F29" s="64"/>
      <c r="G29" s="64"/>
      <c r="H29" s="64"/>
      <c r="I29" s="10">
        <v>0</v>
      </c>
      <c r="J29" s="64"/>
      <c r="K29" s="64"/>
      <c r="L29" s="72">
        <v>1</v>
      </c>
      <c r="M29" s="10">
        <v>1</v>
      </c>
      <c r="N29" s="64"/>
      <c r="O29" s="64"/>
      <c r="P29" s="72">
        <v>1</v>
      </c>
      <c r="Q29" s="10">
        <v>1</v>
      </c>
      <c r="R29" s="64"/>
      <c r="S29" s="64"/>
      <c r="T29" s="72">
        <v>1</v>
      </c>
      <c r="U29" s="10">
        <v>1</v>
      </c>
      <c r="V29" s="10">
        <f t="shared" si="4"/>
        <v>4</v>
      </c>
      <c r="W29" s="10">
        <f>V29+'НОО 1 полугодие'!R30</f>
        <v>6</v>
      </c>
      <c r="X29" s="10">
        <v>68</v>
      </c>
      <c r="Y29" s="13">
        <f t="shared" si="5"/>
        <v>8.8235294117647065</v>
      </c>
    </row>
    <row r="30" spans="1:25" ht="17.25" customHeight="1" x14ac:dyDescent="0.2">
      <c r="A30" s="7" t="s">
        <v>13</v>
      </c>
      <c r="B30" s="63"/>
      <c r="C30" s="63"/>
      <c r="D30" s="63"/>
      <c r="E30" s="10">
        <v>0</v>
      </c>
      <c r="F30" s="63"/>
      <c r="G30" s="63"/>
      <c r="H30" s="63"/>
      <c r="I30" s="10">
        <v>0</v>
      </c>
      <c r="J30" s="63"/>
      <c r="K30" s="63"/>
      <c r="L30" s="72">
        <v>1</v>
      </c>
      <c r="M30" s="10">
        <v>1</v>
      </c>
      <c r="N30" s="63"/>
      <c r="O30" s="63"/>
      <c r="P30" s="72">
        <v>1</v>
      </c>
      <c r="Q30" s="10">
        <v>1</v>
      </c>
      <c r="R30" s="63"/>
      <c r="S30" s="63"/>
      <c r="T30" s="72">
        <v>1</v>
      </c>
      <c r="U30" s="10">
        <v>1</v>
      </c>
      <c r="V30" s="10">
        <f t="shared" si="4"/>
        <v>3</v>
      </c>
      <c r="W30" s="10">
        <f>V30+'НОО 1 полугодие'!R31</f>
        <v>7</v>
      </c>
      <c r="X30" s="10">
        <v>136</v>
      </c>
      <c r="Y30" s="13">
        <f t="shared" si="5"/>
        <v>5.1470588235294112</v>
      </c>
    </row>
    <row r="31" spans="1:25" ht="17.25" customHeight="1" x14ac:dyDescent="0.2">
      <c r="A31" s="7" t="s">
        <v>14</v>
      </c>
      <c r="B31" s="63"/>
      <c r="C31" s="63"/>
      <c r="D31" s="63"/>
      <c r="E31" s="10">
        <v>0</v>
      </c>
      <c r="F31" s="63"/>
      <c r="G31" s="63"/>
      <c r="H31" s="63"/>
      <c r="I31" s="10">
        <v>0</v>
      </c>
      <c r="J31" s="63"/>
      <c r="K31" s="63"/>
      <c r="L31" s="63"/>
      <c r="M31" s="10">
        <v>0</v>
      </c>
      <c r="N31" s="63"/>
      <c r="O31" s="63"/>
      <c r="P31" s="63"/>
      <c r="Q31" s="10">
        <v>0</v>
      </c>
      <c r="R31" s="63"/>
      <c r="S31" s="63"/>
      <c r="T31" s="72">
        <v>1</v>
      </c>
      <c r="U31" s="10">
        <v>1</v>
      </c>
      <c r="V31" s="10">
        <f t="shared" si="4"/>
        <v>1</v>
      </c>
      <c r="W31" s="10">
        <f>V31+'НОО 1 полугодие'!R32</f>
        <v>3</v>
      </c>
      <c r="X31" s="10">
        <v>68</v>
      </c>
      <c r="Y31" s="13">
        <f t="shared" si="5"/>
        <v>4.4117647058823533</v>
      </c>
    </row>
    <row r="32" spans="1:25" ht="17.25" customHeight="1" x14ac:dyDescent="0.2">
      <c r="A32" s="31" t="s">
        <v>87</v>
      </c>
      <c r="B32" s="63"/>
      <c r="C32" s="63"/>
      <c r="D32" s="63"/>
      <c r="E32" s="10">
        <v>0</v>
      </c>
      <c r="F32" s="63"/>
      <c r="G32" s="63"/>
      <c r="H32" s="63"/>
      <c r="I32" s="10">
        <v>0</v>
      </c>
      <c r="J32" s="63"/>
      <c r="K32" s="63"/>
      <c r="L32" s="63"/>
      <c r="M32" s="10">
        <v>0</v>
      </c>
      <c r="N32" s="63"/>
      <c r="O32" s="63"/>
      <c r="P32" s="63"/>
      <c r="Q32" s="10">
        <v>0</v>
      </c>
      <c r="R32" s="63"/>
      <c r="S32" s="63"/>
      <c r="T32" s="72">
        <v>1</v>
      </c>
      <c r="U32" s="10">
        <v>0</v>
      </c>
      <c r="V32" s="10">
        <f t="shared" si="4"/>
        <v>0</v>
      </c>
      <c r="W32" s="10">
        <f>V32+'НОО 1 полугодие'!R33</f>
        <v>1</v>
      </c>
      <c r="X32" s="10">
        <v>34</v>
      </c>
      <c r="Y32" s="13">
        <f t="shared" si="5"/>
        <v>2.9411764705882351</v>
      </c>
    </row>
    <row r="33" spans="1:25" ht="34.5" customHeight="1" x14ac:dyDescent="0.2">
      <c r="A33" s="3" t="s">
        <v>15</v>
      </c>
      <c r="B33" s="64"/>
      <c r="C33" s="64"/>
      <c r="D33" s="64"/>
      <c r="E33" s="10">
        <v>0</v>
      </c>
      <c r="F33" s="64"/>
      <c r="G33" s="64"/>
      <c r="H33" s="64"/>
      <c r="I33" s="10">
        <v>0</v>
      </c>
      <c r="J33" s="64"/>
      <c r="K33" s="64"/>
      <c r="L33" s="64"/>
      <c r="M33" s="10">
        <v>0</v>
      </c>
      <c r="N33" s="64"/>
      <c r="O33" s="64"/>
      <c r="P33" s="64"/>
      <c r="Q33" s="10">
        <v>0</v>
      </c>
      <c r="R33" s="64"/>
      <c r="S33" s="64"/>
      <c r="T33" s="72">
        <v>1</v>
      </c>
      <c r="U33" s="10">
        <v>0</v>
      </c>
      <c r="V33" s="10">
        <f t="shared" si="4"/>
        <v>0</v>
      </c>
      <c r="W33" s="10">
        <f>V33+'НОО 1 полугодие'!R34</f>
        <v>1</v>
      </c>
      <c r="X33" s="10">
        <v>34</v>
      </c>
      <c r="Y33" s="13">
        <f t="shared" si="5"/>
        <v>2.9411764705882351</v>
      </c>
    </row>
    <row r="34" spans="1:25" ht="17.25" customHeight="1" x14ac:dyDescent="0.2">
      <c r="A34" s="7" t="s">
        <v>16</v>
      </c>
      <c r="B34" s="63"/>
      <c r="C34" s="63"/>
      <c r="D34" s="63"/>
      <c r="E34" s="10">
        <v>0</v>
      </c>
      <c r="F34" s="63"/>
      <c r="G34" s="63"/>
      <c r="H34" s="63"/>
      <c r="I34" s="10">
        <v>0</v>
      </c>
      <c r="J34" s="63"/>
      <c r="K34" s="63"/>
      <c r="L34" s="63"/>
      <c r="M34" s="10">
        <v>0</v>
      </c>
      <c r="N34" s="63"/>
      <c r="O34" s="63"/>
      <c r="P34" s="63"/>
      <c r="Q34" s="10">
        <v>0</v>
      </c>
      <c r="R34" s="63"/>
      <c r="S34" s="63"/>
      <c r="T34" s="72">
        <v>1</v>
      </c>
      <c r="U34" s="10">
        <v>0</v>
      </c>
      <c r="V34" s="10">
        <f t="shared" si="4"/>
        <v>0</v>
      </c>
      <c r="W34" s="10">
        <f>V34+'НОО 1 полугодие'!R35</f>
        <v>1</v>
      </c>
      <c r="X34" s="10">
        <v>34</v>
      </c>
      <c r="Y34" s="13">
        <f t="shared" si="5"/>
        <v>2.9411764705882351</v>
      </c>
    </row>
    <row r="35" spans="1:25" ht="17.25" customHeight="1" x14ac:dyDescent="0.2">
      <c r="A35" s="7" t="s">
        <v>17</v>
      </c>
      <c r="B35" s="67"/>
      <c r="C35" s="67"/>
      <c r="D35" s="67"/>
      <c r="E35" s="35">
        <v>0</v>
      </c>
      <c r="F35" s="67"/>
      <c r="G35" s="67"/>
      <c r="H35" s="67"/>
      <c r="I35" s="35">
        <v>0</v>
      </c>
      <c r="J35" s="67"/>
      <c r="K35" s="67"/>
      <c r="L35" s="67"/>
      <c r="M35" s="35">
        <v>0</v>
      </c>
      <c r="N35" s="67"/>
      <c r="O35" s="67"/>
      <c r="P35" s="67"/>
      <c r="Q35" s="35">
        <v>0</v>
      </c>
      <c r="R35" s="67"/>
      <c r="S35" s="67"/>
      <c r="T35" s="77">
        <v>1</v>
      </c>
      <c r="U35" s="35">
        <v>0</v>
      </c>
      <c r="V35" s="10">
        <f t="shared" si="4"/>
        <v>0</v>
      </c>
      <c r="W35" s="10">
        <f>V35+'НОО 1 полугодие'!R36</f>
        <v>1</v>
      </c>
      <c r="X35" s="35">
        <v>68</v>
      </c>
      <c r="Y35" s="13">
        <f t="shared" si="5"/>
        <v>1.4705882352941175</v>
      </c>
    </row>
    <row r="36" spans="1:25" ht="17.25" customHeight="1" x14ac:dyDescent="0.2">
      <c r="A36" s="39" t="s">
        <v>102</v>
      </c>
      <c r="B36" s="68"/>
      <c r="C36" s="68"/>
      <c r="D36" s="75"/>
      <c r="E36" s="38">
        <v>0</v>
      </c>
      <c r="F36" s="68"/>
      <c r="G36" s="68"/>
      <c r="H36" s="68"/>
      <c r="I36" s="38">
        <v>0</v>
      </c>
      <c r="J36" s="68"/>
      <c r="K36" s="68"/>
      <c r="L36" s="68"/>
      <c r="M36" s="38">
        <v>0</v>
      </c>
      <c r="N36" s="68"/>
      <c r="O36" s="68"/>
      <c r="P36" s="68"/>
      <c r="Q36" s="38">
        <v>0</v>
      </c>
      <c r="R36" s="68"/>
      <c r="S36" s="68"/>
      <c r="T36" s="75">
        <v>1</v>
      </c>
      <c r="U36" s="38">
        <v>1</v>
      </c>
      <c r="V36" s="10">
        <f t="shared" si="4"/>
        <v>1</v>
      </c>
      <c r="W36" s="10">
        <f>V36+'НОО 1 полугодие'!R37</f>
        <v>3</v>
      </c>
      <c r="X36" s="38">
        <v>34</v>
      </c>
      <c r="Y36" s="13">
        <f t="shared" si="5"/>
        <v>8.8235294117647065</v>
      </c>
    </row>
    <row r="37" spans="1:25" ht="17.25" customHeight="1" x14ac:dyDescent="0.2">
      <c r="A37" s="39" t="s">
        <v>103</v>
      </c>
      <c r="B37" s="68"/>
      <c r="C37" s="68"/>
      <c r="D37" s="75"/>
      <c r="E37" s="38">
        <v>0</v>
      </c>
      <c r="F37" s="68"/>
      <c r="G37" s="68"/>
      <c r="H37" s="68"/>
      <c r="I37" s="38">
        <v>0</v>
      </c>
      <c r="J37" s="68"/>
      <c r="K37" s="68"/>
      <c r="L37" s="68"/>
      <c r="M37" s="38">
        <v>0</v>
      </c>
      <c r="N37" s="68"/>
      <c r="O37" s="68"/>
      <c r="P37" s="68"/>
      <c r="Q37" s="38">
        <v>0</v>
      </c>
      <c r="R37" s="68"/>
      <c r="S37" s="68"/>
      <c r="T37" s="75">
        <v>1</v>
      </c>
      <c r="U37" s="38">
        <v>1</v>
      </c>
      <c r="V37" s="10">
        <f t="shared" si="4"/>
        <v>1</v>
      </c>
      <c r="W37" s="10">
        <f>V37+'НОО 1 полугодие'!R38</f>
        <v>3</v>
      </c>
      <c r="X37" s="38">
        <v>34</v>
      </c>
      <c r="Y37" s="13">
        <f t="shared" si="5"/>
        <v>8.8235294117647065</v>
      </c>
    </row>
    <row r="38" spans="1:25" ht="17.45" customHeight="1" x14ac:dyDescent="0.2">
      <c r="A38" s="86" t="s">
        <v>21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1"/>
    </row>
    <row r="39" spans="1:25" ht="17.25" customHeight="1" x14ac:dyDescent="0.2">
      <c r="A39" s="7" t="s">
        <v>11</v>
      </c>
      <c r="B39" s="59"/>
      <c r="C39" s="59"/>
      <c r="D39" s="71">
        <v>1</v>
      </c>
      <c r="E39" s="10">
        <v>1</v>
      </c>
      <c r="F39" s="59"/>
      <c r="G39" s="59"/>
      <c r="H39" s="71">
        <v>1</v>
      </c>
      <c r="I39" s="10">
        <v>1</v>
      </c>
      <c r="J39" s="72"/>
      <c r="K39" s="59"/>
      <c r="L39" s="72">
        <v>1</v>
      </c>
      <c r="M39" s="10">
        <v>1</v>
      </c>
      <c r="N39" s="72">
        <v>1</v>
      </c>
      <c r="O39" s="59"/>
      <c r="P39" s="59"/>
      <c r="Q39" s="10">
        <v>1</v>
      </c>
      <c r="R39" s="59"/>
      <c r="S39" s="59"/>
      <c r="T39" s="72">
        <v>1</v>
      </c>
      <c r="U39" s="10">
        <v>1</v>
      </c>
      <c r="V39" s="10">
        <f>U39+Q39+M39+I39+E39</f>
        <v>5</v>
      </c>
      <c r="W39" s="10">
        <f>V39+'НОО 1 полугодие'!R40</f>
        <v>9</v>
      </c>
      <c r="X39" s="9">
        <v>170</v>
      </c>
      <c r="Y39" s="13">
        <f>W39/X39*100</f>
        <v>5.2941176470588234</v>
      </c>
    </row>
    <row r="40" spans="1:25" ht="17.25" customHeight="1" x14ac:dyDescent="0.2">
      <c r="A40" s="7" t="s">
        <v>12</v>
      </c>
      <c r="B40" s="59"/>
      <c r="C40" s="59"/>
      <c r="D40" s="59"/>
      <c r="E40" s="10">
        <v>0</v>
      </c>
      <c r="F40" s="59"/>
      <c r="G40" s="59"/>
      <c r="H40" s="59"/>
      <c r="I40" s="10">
        <v>0</v>
      </c>
      <c r="J40" s="59"/>
      <c r="K40" s="59"/>
      <c r="L40" s="59"/>
      <c r="M40" s="10">
        <v>0</v>
      </c>
      <c r="N40" s="72">
        <v>1</v>
      </c>
      <c r="O40" s="59"/>
      <c r="P40" s="59"/>
      <c r="Q40" s="10">
        <v>1</v>
      </c>
      <c r="R40" s="59"/>
      <c r="S40" s="59"/>
      <c r="T40" s="72">
        <v>1</v>
      </c>
      <c r="U40" s="10">
        <v>1</v>
      </c>
      <c r="V40" s="10">
        <f t="shared" ref="V40:V50" si="6">U40+Q40+M40+I40+E40</f>
        <v>2</v>
      </c>
      <c r="W40" s="10">
        <f>V40+'НОО 1 полугодие'!R41</f>
        <v>4</v>
      </c>
      <c r="X40" s="9">
        <v>136</v>
      </c>
      <c r="Y40" s="13">
        <f t="shared" ref="Y40:Y50" si="7">W40/X40*100</f>
        <v>2.9411764705882351</v>
      </c>
    </row>
    <row r="41" spans="1:25" ht="34.5" customHeight="1" x14ac:dyDescent="0.2">
      <c r="A41" s="3" t="s">
        <v>19</v>
      </c>
      <c r="B41" s="62"/>
      <c r="C41" s="62"/>
      <c r="D41" s="62"/>
      <c r="E41" s="10">
        <v>0</v>
      </c>
      <c r="F41" s="62"/>
      <c r="G41" s="62"/>
      <c r="H41" s="71">
        <v>0.5</v>
      </c>
      <c r="I41" s="10">
        <v>0.5</v>
      </c>
      <c r="J41" s="62"/>
      <c r="K41" s="62"/>
      <c r="L41" s="62"/>
      <c r="M41" s="10">
        <v>0</v>
      </c>
      <c r="N41" s="72">
        <v>1</v>
      </c>
      <c r="O41" s="62"/>
      <c r="P41" s="72">
        <v>1</v>
      </c>
      <c r="Q41" s="10">
        <v>2</v>
      </c>
      <c r="R41" s="62"/>
      <c r="S41" s="62"/>
      <c r="T41" s="72">
        <v>0.5</v>
      </c>
      <c r="U41" s="10">
        <v>0.5</v>
      </c>
      <c r="V41" s="10">
        <f t="shared" si="6"/>
        <v>3</v>
      </c>
      <c r="W41" s="10">
        <f>V41+'НОО 1 полугодие'!R42</f>
        <v>5</v>
      </c>
      <c r="X41" s="16">
        <v>68</v>
      </c>
      <c r="Y41" s="13">
        <f t="shared" si="7"/>
        <v>7.3529411764705888</v>
      </c>
    </row>
    <row r="42" spans="1:25" ht="17.25" customHeight="1" x14ac:dyDescent="0.2">
      <c r="A42" s="7" t="s">
        <v>13</v>
      </c>
      <c r="B42" s="59"/>
      <c r="C42" s="59"/>
      <c r="D42" s="71">
        <v>1</v>
      </c>
      <c r="E42" s="10">
        <v>1</v>
      </c>
      <c r="F42" s="59"/>
      <c r="G42" s="59"/>
      <c r="H42" s="71">
        <v>1</v>
      </c>
      <c r="I42" s="10">
        <v>1</v>
      </c>
      <c r="J42" s="72"/>
      <c r="K42" s="59"/>
      <c r="L42" s="72">
        <v>1</v>
      </c>
      <c r="M42" s="10">
        <v>1</v>
      </c>
      <c r="N42" s="72">
        <v>1</v>
      </c>
      <c r="O42" s="59"/>
      <c r="P42" s="59"/>
      <c r="Q42" s="10">
        <v>1</v>
      </c>
      <c r="R42" s="59"/>
      <c r="S42" s="59"/>
      <c r="T42" s="72">
        <v>1</v>
      </c>
      <c r="U42" s="10">
        <v>1</v>
      </c>
      <c r="V42" s="10">
        <f t="shared" si="6"/>
        <v>5</v>
      </c>
      <c r="W42" s="10">
        <f>V42+'НОО 1 полугодие'!R43</f>
        <v>9</v>
      </c>
      <c r="X42" s="9">
        <v>136</v>
      </c>
      <c r="Y42" s="13">
        <f t="shared" si="7"/>
        <v>6.6176470588235299</v>
      </c>
    </row>
    <row r="43" spans="1:25" ht="17.25" customHeight="1" x14ac:dyDescent="0.2">
      <c r="A43" s="7" t="s">
        <v>14</v>
      </c>
      <c r="B43" s="59"/>
      <c r="C43" s="59"/>
      <c r="D43" s="59"/>
      <c r="E43" s="10">
        <v>0</v>
      </c>
      <c r="F43" s="59"/>
      <c r="G43" s="59"/>
      <c r="H43" s="59"/>
      <c r="I43" s="10">
        <v>0</v>
      </c>
      <c r="J43" s="72"/>
      <c r="K43" s="59"/>
      <c r="L43" s="72"/>
      <c r="M43" s="10">
        <v>0</v>
      </c>
      <c r="N43" s="72">
        <v>1</v>
      </c>
      <c r="O43" s="59"/>
      <c r="P43" s="59"/>
      <c r="Q43" s="10">
        <v>1</v>
      </c>
      <c r="R43" s="59"/>
      <c r="S43" s="59"/>
      <c r="T43" s="72">
        <v>1</v>
      </c>
      <c r="U43" s="10">
        <v>1</v>
      </c>
      <c r="V43" s="10">
        <f t="shared" si="6"/>
        <v>2</v>
      </c>
      <c r="W43" s="10">
        <f>V43+'НОО 1 полугодие'!R44</f>
        <v>5</v>
      </c>
      <c r="X43" s="16">
        <v>68</v>
      </c>
      <c r="Y43" s="13">
        <f t="shared" si="7"/>
        <v>7.3529411764705888</v>
      </c>
    </row>
    <row r="44" spans="1:25" ht="17.25" customHeight="1" x14ac:dyDescent="0.2">
      <c r="A44" s="31" t="s">
        <v>87</v>
      </c>
      <c r="B44" s="59"/>
      <c r="C44" s="59"/>
      <c r="D44" s="59"/>
      <c r="E44" s="10">
        <v>0</v>
      </c>
      <c r="F44" s="59"/>
      <c r="G44" s="59"/>
      <c r="H44" s="59"/>
      <c r="I44" s="10">
        <v>0</v>
      </c>
      <c r="J44" s="59"/>
      <c r="K44" s="59"/>
      <c r="L44" s="59"/>
      <c r="M44" s="10">
        <v>0</v>
      </c>
      <c r="N44" s="59"/>
      <c r="O44" s="59"/>
      <c r="P44" s="59"/>
      <c r="Q44" s="10">
        <v>0</v>
      </c>
      <c r="R44" s="59"/>
      <c r="S44" s="59"/>
      <c r="T44" s="72">
        <v>1</v>
      </c>
      <c r="U44" s="10">
        <v>1</v>
      </c>
      <c r="V44" s="10">
        <f t="shared" si="6"/>
        <v>1</v>
      </c>
      <c r="W44" s="10">
        <f>V44+'НОО 1 полугодие'!R45</f>
        <v>2</v>
      </c>
      <c r="X44" s="16">
        <v>34</v>
      </c>
      <c r="Y44" s="13">
        <f t="shared" si="7"/>
        <v>5.8823529411764701</v>
      </c>
    </row>
    <row r="45" spans="1:25" ht="34.5" customHeight="1" x14ac:dyDescent="0.2">
      <c r="A45" s="3" t="s">
        <v>15</v>
      </c>
      <c r="B45" s="62"/>
      <c r="C45" s="62"/>
      <c r="D45" s="62"/>
      <c r="E45" s="10">
        <v>0</v>
      </c>
      <c r="F45" s="62"/>
      <c r="G45" s="62"/>
      <c r="H45" s="62"/>
      <c r="I45" s="10">
        <v>0</v>
      </c>
      <c r="J45" s="62"/>
      <c r="K45" s="62"/>
      <c r="L45" s="62"/>
      <c r="M45" s="10">
        <v>0</v>
      </c>
      <c r="N45" s="62"/>
      <c r="O45" s="62"/>
      <c r="P45" s="62"/>
      <c r="Q45" s="10">
        <v>0</v>
      </c>
      <c r="R45" s="62"/>
      <c r="S45" s="62"/>
      <c r="T45" s="72">
        <v>1</v>
      </c>
      <c r="U45" s="10">
        <v>1</v>
      </c>
      <c r="V45" s="10">
        <f t="shared" si="6"/>
        <v>1</v>
      </c>
      <c r="W45" s="10">
        <f>V45+'НОО 1 полугодие'!R46</f>
        <v>2</v>
      </c>
      <c r="X45" s="16">
        <v>34</v>
      </c>
      <c r="Y45" s="13">
        <f t="shared" si="7"/>
        <v>5.8823529411764701</v>
      </c>
    </row>
    <row r="46" spans="1:25" ht="17.25" customHeight="1" x14ac:dyDescent="0.2">
      <c r="A46" s="7" t="s">
        <v>16</v>
      </c>
      <c r="B46" s="59"/>
      <c r="C46" s="59"/>
      <c r="D46" s="59"/>
      <c r="E46" s="10">
        <v>0</v>
      </c>
      <c r="F46" s="59"/>
      <c r="G46" s="59"/>
      <c r="H46" s="59"/>
      <c r="I46" s="10">
        <v>0</v>
      </c>
      <c r="J46" s="59"/>
      <c r="K46" s="59"/>
      <c r="L46" s="59"/>
      <c r="M46" s="10">
        <v>0</v>
      </c>
      <c r="N46" s="59"/>
      <c r="O46" s="59"/>
      <c r="P46" s="59"/>
      <c r="Q46" s="10">
        <v>0</v>
      </c>
      <c r="R46" s="59"/>
      <c r="S46" s="59"/>
      <c r="T46" s="72">
        <v>1</v>
      </c>
      <c r="U46" s="10">
        <v>1</v>
      </c>
      <c r="V46" s="10">
        <f t="shared" si="6"/>
        <v>1</v>
      </c>
      <c r="W46" s="10">
        <f>V46+'НОО 1 полугодие'!R47</f>
        <v>2</v>
      </c>
      <c r="X46" s="16">
        <v>34</v>
      </c>
      <c r="Y46" s="13">
        <f t="shared" si="7"/>
        <v>5.8823529411764701</v>
      </c>
    </row>
    <row r="47" spans="1:25" ht="17.25" customHeight="1" x14ac:dyDescent="0.2">
      <c r="A47" s="7" t="s">
        <v>17</v>
      </c>
      <c r="B47" s="59"/>
      <c r="C47" s="59"/>
      <c r="D47" s="59"/>
      <c r="E47" s="10">
        <v>0</v>
      </c>
      <c r="F47" s="59"/>
      <c r="G47" s="59"/>
      <c r="H47" s="59"/>
      <c r="I47" s="10">
        <v>0</v>
      </c>
      <c r="J47" s="59"/>
      <c r="K47" s="59"/>
      <c r="L47" s="59"/>
      <c r="M47" s="10">
        <v>0</v>
      </c>
      <c r="N47" s="59"/>
      <c r="O47" s="59"/>
      <c r="P47" s="59"/>
      <c r="Q47" s="10">
        <v>0</v>
      </c>
      <c r="R47" s="59"/>
      <c r="S47" s="59"/>
      <c r="T47" s="72">
        <v>1</v>
      </c>
      <c r="U47" s="10">
        <v>1</v>
      </c>
      <c r="V47" s="10">
        <f t="shared" si="6"/>
        <v>1</v>
      </c>
      <c r="W47" s="10">
        <f>V47+'НОО 1 полугодие'!R48</f>
        <v>2</v>
      </c>
      <c r="X47" s="16">
        <v>68</v>
      </c>
      <c r="Y47" s="13">
        <f t="shared" si="7"/>
        <v>2.9411764705882351</v>
      </c>
    </row>
    <row r="48" spans="1:25" ht="17.25" customHeight="1" x14ac:dyDescent="0.2">
      <c r="A48" s="7" t="s">
        <v>22</v>
      </c>
      <c r="B48" s="73"/>
      <c r="C48" s="73"/>
      <c r="D48" s="73"/>
      <c r="E48" s="35">
        <v>0</v>
      </c>
      <c r="F48" s="73"/>
      <c r="G48" s="73"/>
      <c r="H48" s="73"/>
      <c r="I48" s="35">
        <v>0</v>
      </c>
      <c r="J48" s="73"/>
      <c r="K48" s="73"/>
      <c r="L48" s="73"/>
      <c r="M48" s="35">
        <v>0</v>
      </c>
      <c r="N48" s="73"/>
      <c r="O48" s="73"/>
      <c r="P48" s="73"/>
      <c r="Q48" s="35">
        <v>0</v>
      </c>
      <c r="R48" s="73"/>
      <c r="S48" s="73"/>
      <c r="T48" s="77">
        <v>1</v>
      </c>
      <c r="U48" s="10">
        <v>1</v>
      </c>
      <c r="V48" s="10">
        <f t="shared" si="6"/>
        <v>1</v>
      </c>
      <c r="W48" s="10">
        <f>V48+'НОО 1 полугодие'!R49</f>
        <v>2</v>
      </c>
      <c r="X48" s="44">
        <v>34</v>
      </c>
      <c r="Y48" s="13">
        <f t="shared" si="7"/>
        <v>5.8823529411764701</v>
      </c>
    </row>
    <row r="49" spans="1:25" ht="15.75" x14ac:dyDescent="0.2">
      <c r="A49" s="57" t="s">
        <v>102</v>
      </c>
      <c r="B49" s="79"/>
      <c r="C49" s="79"/>
      <c r="D49" s="80"/>
      <c r="E49" s="35">
        <v>0</v>
      </c>
      <c r="F49" s="79"/>
      <c r="G49" s="79"/>
      <c r="H49" s="79"/>
      <c r="I49" s="35">
        <v>0</v>
      </c>
      <c r="J49" s="79"/>
      <c r="K49" s="79"/>
      <c r="L49" s="79"/>
      <c r="M49" s="35">
        <v>0</v>
      </c>
      <c r="N49" s="79"/>
      <c r="O49" s="79"/>
      <c r="P49" s="79"/>
      <c r="Q49" s="35">
        <v>0</v>
      </c>
      <c r="R49" s="79"/>
      <c r="S49" s="79"/>
      <c r="T49" s="81">
        <v>1</v>
      </c>
      <c r="U49" s="35">
        <v>1</v>
      </c>
      <c r="V49" s="35">
        <f t="shared" si="6"/>
        <v>1</v>
      </c>
      <c r="W49" s="35">
        <f>V49+'НОО 1 полугодие'!R50</f>
        <v>2</v>
      </c>
      <c r="X49" s="35">
        <v>34</v>
      </c>
      <c r="Y49" s="43">
        <f t="shared" si="7"/>
        <v>5.8823529411764701</v>
      </c>
    </row>
    <row r="50" spans="1:25" ht="15.75" x14ac:dyDescent="0.2">
      <c r="A50" s="39" t="s">
        <v>103</v>
      </c>
      <c r="B50" s="78"/>
      <c r="C50" s="78"/>
      <c r="D50" s="76"/>
      <c r="E50" s="38">
        <v>0</v>
      </c>
      <c r="F50" s="78"/>
      <c r="G50" s="78"/>
      <c r="H50" s="78"/>
      <c r="I50" s="38">
        <v>0</v>
      </c>
      <c r="J50" s="78"/>
      <c r="K50" s="78"/>
      <c r="L50" s="78"/>
      <c r="M50" s="38">
        <v>0</v>
      </c>
      <c r="N50" s="78"/>
      <c r="O50" s="78"/>
      <c r="P50" s="78"/>
      <c r="Q50" s="38">
        <v>0</v>
      </c>
      <c r="R50" s="78"/>
      <c r="S50" s="78"/>
      <c r="T50" s="75">
        <v>1</v>
      </c>
      <c r="U50" s="38">
        <v>1</v>
      </c>
      <c r="V50" s="38">
        <f t="shared" si="6"/>
        <v>1</v>
      </c>
      <c r="W50" s="38">
        <f>V50+'НОО 1 полугодие'!R51</f>
        <v>2</v>
      </c>
      <c r="X50" s="38">
        <v>34</v>
      </c>
      <c r="Y50" s="47">
        <f t="shared" si="7"/>
        <v>5.8823529411764701</v>
      </c>
    </row>
  </sheetData>
  <mergeCells count="11">
    <mergeCell ref="A1:Y1"/>
    <mergeCell ref="A4:Y4"/>
    <mergeCell ref="A14:Y14"/>
    <mergeCell ref="A26:Y26"/>
    <mergeCell ref="A38:Y38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opLeftCell="A76" zoomScale="136" zoomScaleNormal="136" workbookViewId="0">
      <selection activeCell="S91" sqref="S91"/>
    </sheetView>
  </sheetViews>
  <sheetFormatPr defaultRowHeight="12.75" x14ac:dyDescent="0.2"/>
  <cols>
    <col min="1" max="1" width="32.8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18" width="9.33203125" style="55" customWidth="1"/>
    <col min="19" max="19" width="61.5" customWidth="1"/>
  </cols>
  <sheetData>
    <row r="1" spans="1:19" ht="96" customHeight="1" x14ac:dyDescent="0.2">
      <c r="A1" s="98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69"/>
    </row>
    <row r="2" spans="1:19" ht="28.5" customHeight="1" x14ac:dyDescent="0.2">
      <c r="A2" s="17" t="s">
        <v>33</v>
      </c>
      <c r="B2" s="109" t="s">
        <v>34</v>
      </c>
      <c r="C2" s="110"/>
      <c r="D2" s="110"/>
      <c r="E2" s="111"/>
      <c r="F2" s="109" t="s">
        <v>35</v>
      </c>
      <c r="G2" s="110"/>
      <c r="H2" s="110"/>
      <c r="I2" s="111"/>
      <c r="J2" s="112" t="s">
        <v>36</v>
      </c>
      <c r="K2" s="113"/>
      <c r="L2" s="113"/>
      <c r="M2" s="114"/>
      <c r="N2" s="109" t="s">
        <v>37</v>
      </c>
      <c r="O2" s="110"/>
      <c r="P2" s="110"/>
      <c r="Q2" s="111"/>
      <c r="R2" s="53" t="s">
        <v>38</v>
      </c>
    </row>
    <row r="3" spans="1:19" ht="207" customHeight="1" x14ac:dyDescent="0.2">
      <c r="A3" s="3"/>
      <c r="B3" s="18" t="s">
        <v>39</v>
      </c>
      <c r="C3" s="18" t="s">
        <v>40</v>
      </c>
      <c r="D3" s="18" t="s">
        <v>41</v>
      </c>
      <c r="E3" s="19" t="s">
        <v>42</v>
      </c>
      <c r="F3" s="18" t="s">
        <v>39</v>
      </c>
      <c r="G3" s="18" t="s">
        <v>40</v>
      </c>
      <c r="H3" s="18" t="s">
        <v>41</v>
      </c>
      <c r="I3" s="19" t="s">
        <v>42</v>
      </c>
      <c r="J3" s="18" t="s">
        <v>39</v>
      </c>
      <c r="K3" s="18" t="s">
        <v>40</v>
      </c>
      <c r="L3" s="18" t="s">
        <v>41</v>
      </c>
      <c r="M3" s="19" t="s">
        <v>42</v>
      </c>
      <c r="N3" s="18" t="s">
        <v>39</v>
      </c>
      <c r="O3" s="18" t="s">
        <v>40</v>
      </c>
      <c r="P3" s="18" t="s">
        <v>41</v>
      </c>
      <c r="Q3" s="19" t="s">
        <v>42</v>
      </c>
      <c r="R3" s="54" t="s">
        <v>43</v>
      </c>
    </row>
    <row r="4" spans="1:19" ht="17.45" customHeight="1" x14ac:dyDescent="0.2">
      <c r="A4" s="103" t="s">
        <v>44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5"/>
    </row>
    <row r="5" spans="1:19" ht="15.75" customHeight="1" x14ac:dyDescent="0.2">
      <c r="A5" s="21" t="s">
        <v>45</v>
      </c>
      <c r="B5" s="63"/>
      <c r="C5" s="63"/>
      <c r="D5" s="60">
        <v>1</v>
      </c>
      <c r="E5" s="22">
        <v>1</v>
      </c>
      <c r="F5" s="63"/>
      <c r="G5" s="63"/>
      <c r="H5" s="63"/>
      <c r="I5" s="22">
        <v>0</v>
      </c>
      <c r="J5" s="63"/>
      <c r="K5" s="63"/>
      <c r="L5" s="60">
        <v>1</v>
      </c>
      <c r="M5" s="22">
        <v>1</v>
      </c>
      <c r="N5" s="63"/>
      <c r="O5" s="63"/>
      <c r="P5" s="60">
        <v>1</v>
      </c>
      <c r="Q5" s="22">
        <v>1</v>
      </c>
      <c r="R5" s="22">
        <f>Q5+M5+I5+E5</f>
        <v>3</v>
      </c>
    </row>
    <row r="6" spans="1:19" ht="15.75" customHeight="1" x14ac:dyDescent="0.2">
      <c r="A6" s="21" t="s">
        <v>46</v>
      </c>
      <c r="B6" s="63"/>
      <c r="C6" s="63"/>
      <c r="D6" s="60">
        <v>1</v>
      </c>
      <c r="E6" s="22">
        <v>1</v>
      </c>
      <c r="F6" s="63"/>
      <c r="G6" s="63"/>
      <c r="H6" s="63"/>
      <c r="I6" s="22">
        <v>0</v>
      </c>
      <c r="J6" s="63"/>
      <c r="K6" s="63"/>
      <c r="L6" s="63"/>
      <c r="M6" s="22">
        <v>0</v>
      </c>
      <c r="N6" s="63"/>
      <c r="O6" s="63"/>
      <c r="P6" s="63"/>
      <c r="Q6" s="22">
        <v>0</v>
      </c>
      <c r="R6" s="22">
        <f t="shared" ref="R6:R17" si="0">Q6+M6+I6+E6</f>
        <v>1</v>
      </c>
    </row>
    <row r="7" spans="1:19" ht="31.5" customHeight="1" x14ac:dyDescent="0.2">
      <c r="A7" s="3" t="s">
        <v>47</v>
      </c>
      <c r="B7" s="64"/>
      <c r="C7" s="64"/>
      <c r="D7" s="60">
        <v>1</v>
      </c>
      <c r="E7" s="22">
        <v>1</v>
      </c>
      <c r="F7" s="64"/>
      <c r="G7" s="64"/>
      <c r="H7" s="60">
        <v>1</v>
      </c>
      <c r="I7" s="22">
        <v>1</v>
      </c>
      <c r="J7" s="64"/>
      <c r="K7" s="64"/>
      <c r="L7" s="60">
        <v>1</v>
      </c>
      <c r="M7" s="22">
        <v>1</v>
      </c>
      <c r="N7" s="64"/>
      <c r="O7" s="64"/>
      <c r="P7" s="60"/>
      <c r="Q7" s="22">
        <v>0</v>
      </c>
      <c r="R7" s="22">
        <f t="shared" si="0"/>
        <v>3</v>
      </c>
    </row>
    <row r="8" spans="1:19" ht="15.75" customHeight="1" x14ac:dyDescent="0.2">
      <c r="A8" s="21" t="s">
        <v>48</v>
      </c>
      <c r="B8" s="63"/>
      <c r="C8" s="63"/>
      <c r="D8" s="60">
        <v>1</v>
      </c>
      <c r="E8" s="22">
        <v>1</v>
      </c>
      <c r="F8" s="63"/>
      <c r="G8" s="63"/>
      <c r="H8" s="60">
        <v>2</v>
      </c>
      <c r="I8" s="22">
        <v>2</v>
      </c>
      <c r="J8" s="63"/>
      <c r="K8" s="63"/>
      <c r="L8" s="60">
        <v>1</v>
      </c>
      <c r="M8" s="22">
        <v>1</v>
      </c>
      <c r="N8" s="63"/>
      <c r="O8" s="63"/>
      <c r="P8" s="60">
        <v>1</v>
      </c>
      <c r="Q8" s="22">
        <v>1</v>
      </c>
      <c r="R8" s="22">
        <f t="shared" si="0"/>
        <v>5</v>
      </c>
    </row>
    <row r="9" spans="1:19" ht="15.75" customHeight="1" x14ac:dyDescent="0.2">
      <c r="A9" s="21" t="s">
        <v>49</v>
      </c>
      <c r="B9" s="63"/>
      <c r="C9" s="63"/>
      <c r="D9" s="60">
        <v>1</v>
      </c>
      <c r="E9" s="22">
        <v>1</v>
      </c>
      <c r="F9" s="63"/>
      <c r="G9" s="63"/>
      <c r="H9" s="63"/>
      <c r="I9" s="22">
        <v>0</v>
      </c>
      <c r="J9" s="63"/>
      <c r="K9" s="63"/>
      <c r="L9" s="63"/>
      <c r="M9" s="22">
        <v>0</v>
      </c>
      <c r="N9" s="63"/>
      <c r="O9" s="63"/>
      <c r="P9" s="63"/>
      <c r="Q9" s="22">
        <v>0</v>
      </c>
      <c r="R9" s="22">
        <f t="shared" si="0"/>
        <v>1</v>
      </c>
    </row>
    <row r="10" spans="1:19" ht="15.75" customHeight="1" x14ac:dyDescent="0.2">
      <c r="A10" s="21" t="s">
        <v>50</v>
      </c>
      <c r="B10" s="63"/>
      <c r="C10" s="63"/>
      <c r="D10" s="60">
        <v>1</v>
      </c>
      <c r="E10" s="22">
        <v>1</v>
      </c>
      <c r="F10" s="63"/>
      <c r="G10" s="63"/>
      <c r="H10" s="63"/>
      <c r="I10" s="22">
        <v>0</v>
      </c>
      <c r="J10" s="63"/>
      <c r="K10" s="63"/>
      <c r="L10" s="63"/>
      <c r="M10" s="22">
        <v>0</v>
      </c>
      <c r="N10" s="63"/>
      <c r="O10" s="63"/>
      <c r="P10" s="63"/>
      <c r="Q10" s="22">
        <v>0</v>
      </c>
      <c r="R10" s="22">
        <f t="shared" si="0"/>
        <v>1</v>
      </c>
    </row>
    <row r="11" spans="1:19" ht="15.75" customHeight="1" x14ac:dyDescent="0.2">
      <c r="A11" s="21" t="s">
        <v>51</v>
      </c>
      <c r="B11" s="63"/>
      <c r="C11" s="63"/>
      <c r="D11" s="60">
        <v>1</v>
      </c>
      <c r="E11" s="22">
        <v>1</v>
      </c>
      <c r="F11" s="63"/>
      <c r="G11" s="63"/>
      <c r="H11" s="63"/>
      <c r="I11" s="22">
        <v>0</v>
      </c>
      <c r="J11" s="63"/>
      <c r="K11" s="63"/>
      <c r="L11" s="63"/>
      <c r="M11" s="22">
        <v>0</v>
      </c>
      <c r="N11" s="63"/>
      <c r="O11" s="63"/>
      <c r="P11" s="60">
        <v>0.5</v>
      </c>
      <c r="Q11" s="22">
        <v>0.5</v>
      </c>
      <c r="R11" s="22">
        <f t="shared" si="0"/>
        <v>1.5</v>
      </c>
    </row>
    <row r="12" spans="1:19" ht="15.75" customHeight="1" x14ac:dyDescent="0.2">
      <c r="A12" s="30" t="s">
        <v>87</v>
      </c>
      <c r="B12" s="63"/>
      <c r="C12" s="63"/>
      <c r="D12" s="60">
        <v>1</v>
      </c>
      <c r="E12" s="22">
        <v>1</v>
      </c>
      <c r="F12" s="63"/>
      <c r="G12" s="63"/>
      <c r="H12" s="60">
        <v>0.5</v>
      </c>
      <c r="I12" s="22">
        <v>0.5</v>
      </c>
      <c r="J12" s="63"/>
      <c r="K12" s="63"/>
      <c r="L12" s="63"/>
      <c r="M12" s="22">
        <v>0</v>
      </c>
      <c r="N12" s="63"/>
      <c r="O12" s="63"/>
      <c r="P12" s="63"/>
      <c r="Q12" s="22">
        <v>0</v>
      </c>
      <c r="R12" s="22">
        <f t="shared" si="0"/>
        <v>1.5</v>
      </c>
    </row>
    <row r="13" spans="1:19" ht="15.75" customHeight="1" x14ac:dyDescent="0.2">
      <c r="A13" s="30" t="s">
        <v>86</v>
      </c>
      <c r="B13" s="63"/>
      <c r="C13" s="63"/>
      <c r="D13" s="60">
        <v>1</v>
      </c>
      <c r="E13" s="22">
        <v>1</v>
      </c>
      <c r="F13" s="63"/>
      <c r="G13" s="63"/>
      <c r="H13" s="63"/>
      <c r="I13" s="22">
        <v>0</v>
      </c>
      <c r="J13" s="63"/>
      <c r="K13" s="63"/>
      <c r="L13" s="63"/>
      <c r="M13" s="22">
        <v>0</v>
      </c>
      <c r="N13" s="63"/>
      <c r="O13" s="63"/>
      <c r="P13" s="63"/>
      <c r="Q13" s="22">
        <v>0</v>
      </c>
      <c r="R13" s="22">
        <f t="shared" si="0"/>
        <v>1</v>
      </c>
    </row>
    <row r="14" spans="1:19" ht="33" customHeight="1" x14ac:dyDescent="0.2">
      <c r="A14" s="25" t="s">
        <v>53</v>
      </c>
      <c r="B14" s="64"/>
      <c r="C14" s="64"/>
      <c r="D14" s="60">
        <v>1</v>
      </c>
      <c r="E14" s="22">
        <v>1</v>
      </c>
      <c r="F14" s="64"/>
      <c r="G14" s="64"/>
      <c r="H14" s="64"/>
      <c r="I14" s="22">
        <v>0</v>
      </c>
      <c r="J14" s="64"/>
      <c r="K14" s="64"/>
      <c r="L14" s="64"/>
      <c r="M14" s="22">
        <v>0</v>
      </c>
      <c r="N14" s="64"/>
      <c r="O14" s="64"/>
      <c r="P14" s="60">
        <v>0.5</v>
      </c>
      <c r="Q14" s="22">
        <v>0.5</v>
      </c>
      <c r="R14" s="22">
        <f t="shared" si="0"/>
        <v>1.5</v>
      </c>
    </row>
    <row r="15" spans="1:19" ht="15.75" customHeight="1" x14ac:dyDescent="0.2">
      <c r="A15" s="21" t="s">
        <v>54</v>
      </c>
      <c r="B15" s="63"/>
      <c r="C15" s="63"/>
      <c r="D15" s="60">
        <v>1</v>
      </c>
      <c r="E15" s="22">
        <v>1</v>
      </c>
      <c r="F15" s="63"/>
      <c r="G15" s="63"/>
      <c r="H15" s="63"/>
      <c r="I15" s="22">
        <v>0</v>
      </c>
      <c r="J15" s="63"/>
      <c r="K15" s="63"/>
      <c r="L15" s="63"/>
      <c r="M15" s="22">
        <v>0</v>
      </c>
      <c r="N15" s="63"/>
      <c r="O15" s="63"/>
      <c r="P15" s="60">
        <v>0.5</v>
      </c>
      <c r="Q15" s="22">
        <v>0.5</v>
      </c>
      <c r="R15" s="22">
        <f t="shared" si="0"/>
        <v>1.5</v>
      </c>
    </row>
    <row r="16" spans="1:19" ht="15.75" customHeight="1" x14ac:dyDescent="0.2">
      <c r="A16" s="21" t="s">
        <v>55</v>
      </c>
      <c r="B16" s="63"/>
      <c r="C16" s="63"/>
      <c r="D16" s="60">
        <v>1</v>
      </c>
      <c r="E16" s="22">
        <v>1</v>
      </c>
      <c r="F16" s="63"/>
      <c r="G16" s="63"/>
      <c r="H16" s="63"/>
      <c r="I16" s="22">
        <v>0</v>
      </c>
      <c r="J16" s="63"/>
      <c r="K16" s="63"/>
      <c r="L16" s="63"/>
      <c r="M16" s="22">
        <v>0</v>
      </c>
      <c r="N16" s="63"/>
      <c r="O16" s="63"/>
      <c r="P16" s="63"/>
      <c r="Q16" s="22">
        <v>0</v>
      </c>
      <c r="R16" s="22">
        <f t="shared" si="0"/>
        <v>1</v>
      </c>
    </row>
    <row r="17" spans="1:18" ht="15.75" customHeight="1" x14ac:dyDescent="0.2">
      <c r="A17" s="30" t="s">
        <v>103</v>
      </c>
      <c r="B17" s="63"/>
      <c r="C17" s="63"/>
      <c r="D17" s="60">
        <v>1</v>
      </c>
      <c r="E17" s="22">
        <v>1</v>
      </c>
      <c r="F17" s="63"/>
      <c r="G17" s="63"/>
      <c r="H17" s="63"/>
      <c r="I17" s="22">
        <v>0</v>
      </c>
      <c r="J17" s="63"/>
      <c r="K17" s="63"/>
      <c r="L17" s="63"/>
      <c r="M17" s="22">
        <v>0</v>
      </c>
      <c r="N17" s="63"/>
      <c r="O17" s="63"/>
      <c r="P17" s="63"/>
      <c r="Q17" s="22">
        <v>0</v>
      </c>
      <c r="R17" s="22">
        <f t="shared" si="0"/>
        <v>1</v>
      </c>
    </row>
    <row r="18" spans="1:18" ht="15.75" customHeight="1" x14ac:dyDescent="0.2">
      <c r="A18" s="30" t="s">
        <v>113</v>
      </c>
      <c r="B18" s="63"/>
      <c r="C18" s="63"/>
      <c r="D18" s="60">
        <v>1</v>
      </c>
      <c r="E18" s="22">
        <v>1</v>
      </c>
      <c r="F18" s="63"/>
      <c r="G18" s="63"/>
      <c r="H18" s="63"/>
      <c r="I18" s="22">
        <v>0</v>
      </c>
      <c r="J18" s="63"/>
      <c r="K18" s="63"/>
      <c r="L18" s="63"/>
      <c r="M18" s="22">
        <v>0</v>
      </c>
      <c r="N18" s="63"/>
      <c r="O18" s="63"/>
      <c r="P18" s="63"/>
      <c r="Q18" s="22">
        <v>0</v>
      </c>
      <c r="R18" s="22">
        <f t="shared" ref="R18" si="1">Q18+M18+I18+E18</f>
        <v>1</v>
      </c>
    </row>
    <row r="19" spans="1:18" ht="17.45" customHeight="1" x14ac:dyDescent="0.2">
      <c r="A19" s="103" t="s">
        <v>56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5"/>
    </row>
    <row r="20" spans="1:18" ht="15.75" customHeight="1" x14ac:dyDescent="0.2">
      <c r="A20" s="21" t="s">
        <v>45</v>
      </c>
      <c r="B20" s="63"/>
      <c r="C20" s="63"/>
      <c r="D20" s="60">
        <v>1</v>
      </c>
      <c r="E20" s="22">
        <v>1</v>
      </c>
      <c r="F20" s="63"/>
      <c r="G20" s="63"/>
      <c r="H20" s="63">
        <v>1</v>
      </c>
      <c r="I20" s="22">
        <v>1</v>
      </c>
      <c r="J20" s="63"/>
      <c r="K20" s="63"/>
      <c r="L20" s="63">
        <v>1</v>
      </c>
      <c r="M20" s="22">
        <v>1</v>
      </c>
      <c r="N20" s="63"/>
      <c r="O20" s="63"/>
      <c r="P20" s="63">
        <v>1</v>
      </c>
      <c r="Q20" s="22">
        <v>1</v>
      </c>
      <c r="R20" s="22">
        <f>Q20+M20+I20+E20</f>
        <v>4</v>
      </c>
    </row>
    <row r="21" spans="1:18" ht="15.75" customHeight="1" x14ac:dyDescent="0.2">
      <c r="A21" s="21" t="s">
        <v>46</v>
      </c>
      <c r="B21" s="63"/>
      <c r="C21" s="63"/>
      <c r="D21" s="60">
        <v>1</v>
      </c>
      <c r="E21" s="22">
        <v>1</v>
      </c>
      <c r="F21" s="63"/>
      <c r="G21" s="63"/>
      <c r="H21" s="63"/>
      <c r="I21" s="22">
        <v>0</v>
      </c>
      <c r="J21" s="63"/>
      <c r="K21" s="63"/>
      <c r="L21" s="63"/>
      <c r="M21" s="22">
        <v>0</v>
      </c>
      <c r="N21" s="63"/>
      <c r="O21" s="63"/>
      <c r="P21" s="63"/>
      <c r="Q21" s="22">
        <v>0</v>
      </c>
      <c r="R21" s="22">
        <f t="shared" ref="R21:R34" si="2">Q21+M21+I21+E21</f>
        <v>1</v>
      </c>
    </row>
    <row r="22" spans="1:18" ht="31.5" customHeight="1" x14ac:dyDescent="0.2">
      <c r="A22" s="30" t="s">
        <v>112</v>
      </c>
      <c r="B22" s="64"/>
      <c r="C22" s="64"/>
      <c r="D22" s="60">
        <v>1</v>
      </c>
      <c r="E22" s="22">
        <v>1</v>
      </c>
      <c r="F22" s="64"/>
      <c r="G22" s="64"/>
      <c r="H22" s="60">
        <v>1</v>
      </c>
      <c r="I22" s="22">
        <v>1</v>
      </c>
      <c r="J22" s="64"/>
      <c r="K22" s="64"/>
      <c r="L22" s="60">
        <v>1</v>
      </c>
      <c r="M22" s="22">
        <v>1</v>
      </c>
      <c r="N22" s="64"/>
      <c r="O22" s="64"/>
      <c r="P22" s="60">
        <v>0</v>
      </c>
      <c r="Q22" s="22">
        <v>0</v>
      </c>
      <c r="R22" s="22">
        <f t="shared" si="2"/>
        <v>3</v>
      </c>
    </row>
    <row r="23" spans="1:18" ht="31.5" customHeight="1" x14ac:dyDescent="0.2">
      <c r="A23" s="30" t="s">
        <v>111</v>
      </c>
      <c r="B23" s="64"/>
      <c r="C23" s="64"/>
      <c r="D23" s="60">
        <v>1</v>
      </c>
      <c r="E23" s="22">
        <v>1</v>
      </c>
      <c r="F23" s="64"/>
      <c r="G23" s="64"/>
      <c r="H23" s="60">
        <v>1</v>
      </c>
      <c r="I23" s="22">
        <v>1</v>
      </c>
      <c r="J23" s="64"/>
      <c r="K23" s="64"/>
      <c r="L23" s="60">
        <v>1</v>
      </c>
      <c r="M23" s="22">
        <v>1</v>
      </c>
      <c r="N23" s="64"/>
      <c r="O23" s="64"/>
      <c r="P23" s="60">
        <v>1</v>
      </c>
      <c r="Q23" s="22">
        <v>1</v>
      </c>
      <c r="R23" s="22">
        <f t="shared" si="2"/>
        <v>4</v>
      </c>
    </row>
    <row r="24" spans="1:18" ht="15.75" customHeight="1" x14ac:dyDescent="0.2">
      <c r="A24" s="21" t="s">
        <v>48</v>
      </c>
      <c r="B24" s="63"/>
      <c r="C24" s="63"/>
      <c r="D24" s="60">
        <v>2</v>
      </c>
      <c r="E24" s="22">
        <v>2</v>
      </c>
      <c r="F24" s="63"/>
      <c r="G24" s="63"/>
      <c r="H24" s="60">
        <v>2</v>
      </c>
      <c r="I24" s="22">
        <v>2</v>
      </c>
      <c r="J24" s="63"/>
      <c r="K24" s="63"/>
      <c r="L24" s="63"/>
      <c r="M24" s="22">
        <v>0</v>
      </c>
      <c r="N24" s="63"/>
      <c r="O24" s="63"/>
      <c r="P24" s="60">
        <v>2</v>
      </c>
      <c r="Q24" s="22">
        <v>2</v>
      </c>
      <c r="R24" s="22">
        <f t="shared" si="2"/>
        <v>6</v>
      </c>
    </row>
    <row r="25" spans="1:18" ht="15.75" customHeight="1" x14ac:dyDescent="0.2">
      <c r="A25" s="21" t="s">
        <v>49</v>
      </c>
      <c r="B25" s="63"/>
      <c r="C25" s="63"/>
      <c r="D25" s="60">
        <v>1</v>
      </c>
      <c r="E25" s="22">
        <v>1</v>
      </c>
      <c r="F25" s="63"/>
      <c r="G25" s="63"/>
      <c r="H25" s="63"/>
      <c r="I25" s="22">
        <v>0</v>
      </c>
      <c r="J25" s="63"/>
      <c r="K25" s="63"/>
      <c r="L25" s="63"/>
      <c r="M25" s="22">
        <v>0</v>
      </c>
      <c r="N25" s="63"/>
      <c r="O25" s="63"/>
      <c r="P25" s="63"/>
      <c r="Q25" s="22">
        <v>0</v>
      </c>
      <c r="R25" s="22">
        <f t="shared" si="2"/>
        <v>1</v>
      </c>
    </row>
    <row r="26" spans="1:18" ht="15.75" customHeight="1" x14ac:dyDescent="0.2">
      <c r="A26" s="21" t="s">
        <v>57</v>
      </c>
      <c r="B26" s="63"/>
      <c r="C26" s="63"/>
      <c r="D26" s="60">
        <v>1</v>
      </c>
      <c r="E26" s="22">
        <v>1</v>
      </c>
      <c r="F26" s="63"/>
      <c r="G26" s="63"/>
      <c r="H26" s="63"/>
      <c r="I26" s="22">
        <v>0</v>
      </c>
      <c r="J26" s="63"/>
      <c r="K26" s="63"/>
      <c r="L26" s="63"/>
      <c r="M26" s="22">
        <v>0</v>
      </c>
      <c r="N26" s="63"/>
      <c r="O26" s="63"/>
      <c r="P26" s="63"/>
      <c r="Q26" s="22">
        <v>0</v>
      </c>
      <c r="R26" s="22">
        <f t="shared" si="2"/>
        <v>1</v>
      </c>
    </row>
    <row r="27" spans="1:18" ht="15.75" customHeight="1" x14ac:dyDescent="0.2">
      <c r="A27" s="21" t="s">
        <v>50</v>
      </c>
      <c r="B27" s="63"/>
      <c r="C27" s="63"/>
      <c r="D27" s="60">
        <v>1</v>
      </c>
      <c r="E27" s="22">
        <v>1</v>
      </c>
      <c r="F27" s="63"/>
      <c r="G27" s="63"/>
      <c r="H27" s="63"/>
      <c r="I27" s="22">
        <v>0</v>
      </c>
      <c r="J27" s="63"/>
      <c r="K27" s="63"/>
      <c r="L27" s="60"/>
      <c r="M27" s="22">
        <v>0</v>
      </c>
      <c r="N27" s="63"/>
      <c r="O27" s="63"/>
      <c r="P27" s="63"/>
      <c r="Q27" s="22">
        <v>0</v>
      </c>
      <c r="R27" s="22">
        <f t="shared" si="2"/>
        <v>1</v>
      </c>
    </row>
    <row r="28" spans="1:18" ht="15.75" customHeight="1" x14ac:dyDescent="0.2">
      <c r="A28" s="21" t="s">
        <v>51</v>
      </c>
      <c r="B28" s="63"/>
      <c r="C28" s="63"/>
      <c r="D28" s="60">
        <v>1</v>
      </c>
      <c r="E28" s="22">
        <v>1</v>
      </c>
      <c r="F28" s="63"/>
      <c r="G28" s="63"/>
      <c r="H28" s="63"/>
      <c r="I28" s="22">
        <v>0</v>
      </c>
      <c r="J28" s="63"/>
      <c r="K28" s="63"/>
      <c r="L28" s="63"/>
      <c r="M28" s="22">
        <v>0</v>
      </c>
      <c r="N28" s="63"/>
      <c r="O28" s="63"/>
      <c r="P28" s="60">
        <v>0.5</v>
      </c>
      <c r="Q28" s="22">
        <v>0.5</v>
      </c>
      <c r="R28" s="22">
        <f t="shared" si="2"/>
        <v>1.5</v>
      </c>
    </row>
    <row r="29" spans="1:18" ht="15.75" customHeight="1" x14ac:dyDescent="0.2">
      <c r="A29" s="30" t="s">
        <v>87</v>
      </c>
      <c r="B29" s="63"/>
      <c r="C29" s="63"/>
      <c r="D29" s="60">
        <v>1</v>
      </c>
      <c r="E29" s="22">
        <v>1</v>
      </c>
      <c r="F29" s="63"/>
      <c r="G29" s="63"/>
      <c r="H29" s="60">
        <v>0.5</v>
      </c>
      <c r="I29" s="22">
        <v>0.5</v>
      </c>
      <c r="J29" s="63"/>
      <c r="K29" s="63"/>
      <c r="L29" s="63"/>
      <c r="M29" s="22">
        <v>0</v>
      </c>
      <c r="N29" s="63"/>
      <c r="O29" s="63"/>
      <c r="P29" s="63"/>
      <c r="Q29" s="22">
        <v>0</v>
      </c>
      <c r="R29" s="22">
        <f t="shared" si="2"/>
        <v>1.5</v>
      </c>
    </row>
    <row r="30" spans="1:18" ht="15.75" customHeight="1" x14ac:dyDescent="0.2">
      <c r="A30" s="30" t="s">
        <v>86</v>
      </c>
      <c r="B30" s="63"/>
      <c r="C30" s="63"/>
      <c r="D30" s="60">
        <v>1</v>
      </c>
      <c r="E30" s="22">
        <v>1</v>
      </c>
      <c r="F30" s="63"/>
      <c r="G30" s="63"/>
      <c r="H30" s="63"/>
      <c r="I30" s="22">
        <v>0</v>
      </c>
      <c r="J30" s="63"/>
      <c r="K30" s="63"/>
      <c r="L30" s="63"/>
      <c r="M30" s="22">
        <v>0</v>
      </c>
      <c r="N30" s="63"/>
      <c r="O30" s="63"/>
      <c r="P30" s="63"/>
      <c r="Q30" s="22">
        <v>0</v>
      </c>
      <c r="R30" s="22">
        <f t="shared" si="2"/>
        <v>1</v>
      </c>
    </row>
    <row r="31" spans="1:18" ht="33" customHeight="1" x14ac:dyDescent="0.2">
      <c r="A31" s="25" t="s">
        <v>53</v>
      </c>
      <c r="B31" s="64"/>
      <c r="C31" s="64"/>
      <c r="D31" s="60">
        <v>1</v>
      </c>
      <c r="E31" s="22">
        <v>1</v>
      </c>
      <c r="F31" s="64"/>
      <c r="G31" s="64"/>
      <c r="H31" s="64"/>
      <c r="I31" s="22">
        <v>0</v>
      </c>
      <c r="J31" s="64"/>
      <c r="K31" s="64"/>
      <c r="L31" s="64"/>
      <c r="M31" s="22">
        <v>0</v>
      </c>
      <c r="N31" s="64"/>
      <c r="O31" s="64"/>
      <c r="P31" s="60">
        <v>0.5</v>
      </c>
      <c r="Q31" s="22">
        <v>0.5</v>
      </c>
      <c r="R31" s="22">
        <f t="shared" si="2"/>
        <v>1.5</v>
      </c>
    </row>
    <row r="32" spans="1:18" ht="15.75" customHeight="1" x14ac:dyDescent="0.2">
      <c r="A32" s="21" t="s">
        <v>54</v>
      </c>
      <c r="B32" s="63"/>
      <c r="C32" s="63"/>
      <c r="D32" s="60">
        <v>1</v>
      </c>
      <c r="E32" s="22">
        <v>1</v>
      </c>
      <c r="F32" s="63"/>
      <c r="G32" s="63"/>
      <c r="H32" s="63"/>
      <c r="I32" s="22">
        <v>0</v>
      </c>
      <c r="J32" s="63"/>
      <c r="K32" s="63"/>
      <c r="L32" s="63"/>
      <c r="M32" s="22">
        <v>0</v>
      </c>
      <c r="N32" s="63"/>
      <c r="O32" s="63"/>
      <c r="P32" s="60">
        <v>0.5</v>
      </c>
      <c r="Q32" s="22">
        <v>0.5</v>
      </c>
      <c r="R32" s="22">
        <f t="shared" si="2"/>
        <v>1.5</v>
      </c>
    </row>
    <row r="33" spans="1:18" ht="15.75" customHeight="1" x14ac:dyDescent="0.2">
      <c r="A33" s="49" t="s">
        <v>55</v>
      </c>
      <c r="B33" s="67"/>
      <c r="C33" s="67"/>
      <c r="D33" s="65">
        <v>1</v>
      </c>
      <c r="E33" s="50">
        <v>1</v>
      </c>
      <c r="F33" s="67"/>
      <c r="G33" s="67"/>
      <c r="H33" s="67"/>
      <c r="I33" s="50">
        <v>0</v>
      </c>
      <c r="J33" s="67"/>
      <c r="K33" s="67"/>
      <c r="L33" s="67"/>
      <c r="M33" s="50">
        <v>0</v>
      </c>
      <c r="N33" s="67"/>
      <c r="O33" s="67"/>
      <c r="P33" s="67"/>
      <c r="Q33" s="50">
        <v>0</v>
      </c>
      <c r="R33" s="22">
        <f t="shared" si="2"/>
        <v>1</v>
      </c>
    </row>
    <row r="34" spans="1:18" ht="15.75" customHeight="1" x14ac:dyDescent="0.2">
      <c r="A34" s="51" t="s">
        <v>103</v>
      </c>
      <c r="B34" s="68"/>
      <c r="C34" s="68"/>
      <c r="D34" s="66">
        <v>1</v>
      </c>
      <c r="E34" s="52">
        <v>1</v>
      </c>
      <c r="F34" s="68"/>
      <c r="G34" s="68"/>
      <c r="H34" s="68"/>
      <c r="I34" s="52">
        <v>0</v>
      </c>
      <c r="J34" s="68"/>
      <c r="K34" s="68"/>
      <c r="L34" s="68"/>
      <c r="M34" s="52">
        <v>0</v>
      </c>
      <c r="N34" s="68"/>
      <c r="O34" s="68"/>
      <c r="P34" s="68"/>
      <c r="Q34" s="52">
        <v>0</v>
      </c>
      <c r="R34" s="22">
        <f t="shared" si="2"/>
        <v>1</v>
      </c>
    </row>
    <row r="35" spans="1:18" ht="17.45" customHeight="1" x14ac:dyDescent="0.2">
      <c r="A35" s="106" t="s">
        <v>58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8"/>
    </row>
    <row r="36" spans="1:18" ht="15.75" customHeight="1" x14ac:dyDescent="0.2">
      <c r="A36" s="30" t="s">
        <v>114</v>
      </c>
      <c r="B36" s="63"/>
      <c r="C36" s="63"/>
      <c r="D36" s="60">
        <v>1</v>
      </c>
      <c r="E36" s="22">
        <v>1</v>
      </c>
      <c r="F36" s="63"/>
      <c r="G36" s="63"/>
      <c r="H36" s="63"/>
      <c r="I36" s="22">
        <v>0</v>
      </c>
      <c r="J36" s="63"/>
      <c r="K36" s="63"/>
      <c r="L36" s="63"/>
      <c r="M36" s="22">
        <v>0</v>
      </c>
      <c r="N36" s="63"/>
      <c r="O36" s="63"/>
      <c r="P36" s="63"/>
      <c r="Q36" s="22">
        <v>0</v>
      </c>
      <c r="R36" s="22">
        <f>Q36+M36+I36+E36</f>
        <v>1</v>
      </c>
    </row>
    <row r="37" spans="1:18" ht="15.75" customHeight="1" x14ac:dyDescent="0.2">
      <c r="A37" s="21" t="s">
        <v>46</v>
      </c>
      <c r="B37" s="63"/>
      <c r="C37" s="63"/>
      <c r="D37" s="60">
        <v>1</v>
      </c>
      <c r="E37" s="22">
        <v>1</v>
      </c>
      <c r="F37" s="63"/>
      <c r="G37" s="63"/>
      <c r="H37" s="63"/>
      <c r="I37" s="22">
        <v>0</v>
      </c>
      <c r="J37" s="63"/>
      <c r="K37" s="63"/>
      <c r="L37" s="63"/>
      <c r="M37" s="22">
        <v>0</v>
      </c>
      <c r="N37" s="63"/>
      <c r="O37" s="63"/>
      <c r="P37" s="63"/>
      <c r="Q37" s="22">
        <v>0</v>
      </c>
      <c r="R37" s="22">
        <f t="shared" ref="R37:R54" si="3">Q37+M37+I37+E37</f>
        <v>1</v>
      </c>
    </row>
    <row r="38" spans="1:18" ht="31.5" customHeight="1" x14ac:dyDescent="0.2">
      <c r="A38" s="30" t="s">
        <v>112</v>
      </c>
      <c r="B38" s="64"/>
      <c r="C38" s="64"/>
      <c r="D38" s="60">
        <v>1</v>
      </c>
      <c r="E38" s="22">
        <v>1</v>
      </c>
      <c r="F38" s="64"/>
      <c r="G38" s="64"/>
      <c r="H38" s="60">
        <v>1</v>
      </c>
      <c r="I38" s="22">
        <v>1</v>
      </c>
      <c r="J38" s="64"/>
      <c r="K38" s="64"/>
      <c r="L38" s="60">
        <v>1</v>
      </c>
      <c r="M38" s="22">
        <v>1</v>
      </c>
      <c r="N38" s="64"/>
      <c r="O38" s="64"/>
      <c r="P38" s="60"/>
      <c r="Q38" s="22">
        <v>0</v>
      </c>
      <c r="R38" s="22">
        <f t="shared" si="3"/>
        <v>3</v>
      </c>
    </row>
    <row r="39" spans="1:18" ht="31.5" customHeight="1" x14ac:dyDescent="0.2">
      <c r="A39" s="30" t="s">
        <v>111</v>
      </c>
      <c r="B39" s="64"/>
      <c r="C39" s="64"/>
      <c r="D39" s="60">
        <v>1</v>
      </c>
      <c r="E39" s="22">
        <v>1</v>
      </c>
      <c r="F39" s="64"/>
      <c r="G39" s="64"/>
      <c r="H39" s="60">
        <v>1</v>
      </c>
      <c r="I39" s="22">
        <v>1</v>
      </c>
      <c r="J39" s="64"/>
      <c r="K39" s="64"/>
      <c r="L39" s="60">
        <v>1</v>
      </c>
      <c r="M39" s="22">
        <v>1</v>
      </c>
      <c r="N39" s="64"/>
      <c r="O39" s="64"/>
      <c r="P39" s="60">
        <v>1</v>
      </c>
      <c r="Q39" s="22">
        <v>1</v>
      </c>
      <c r="R39" s="22">
        <f t="shared" si="3"/>
        <v>4</v>
      </c>
    </row>
    <row r="40" spans="1:18" ht="15.75" customHeight="1" x14ac:dyDescent="0.2">
      <c r="A40" s="30" t="s">
        <v>106</v>
      </c>
      <c r="B40" s="63"/>
      <c r="C40" s="63"/>
      <c r="D40" s="60">
        <v>1</v>
      </c>
      <c r="E40" s="22">
        <v>1</v>
      </c>
      <c r="F40" s="63"/>
      <c r="G40" s="63"/>
      <c r="H40" s="60">
        <v>2</v>
      </c>
      <c r="I40" s="22">
        <v>2</v>
      </c>
      <c r="J40" s="63"/>
      <c r="K40" s="63"/>
      <c r="L40" s="63"/>
      <c r="M40" s="22">
        <v>0</v>
      </c>
      <c r="N40" s="63"/>
      <c r="O40" s="63"/>
      <c r="P40" s="60">
        <v>1</v>
      </c>
      <c r="Q40" s="22">
        <v>1</v>
      </c>
      <c r="R40" s="22">
        <f t="shared" si="3"/>
        <v>4</v>
      </c>
    </row>
    <row r="41" spans="1:18" ht="15.75" customHeight="1" x14ac:dyDescent="0.2">
      <c r="A41" s="30" t="s">
        <v>107</v>
      </c>
      <c r="B41" s="63"/>
      <c r="C41" s="63"/>
      <c r="D41" s="60">
        <v>1</v>
      </c>
      <c r="E41" s="22">
        <v>1</v>
      </c>
      <c r="F41" s="63"/>
      <c r="G41" s="63"/>
      <c r="H41" s="60">
        <v>1</v>
      </c>
      <c r="I41" s="22">
        <v>1</v>
      </c>
      <c r="J41" s="63"/>
      <c r="K41" s="63"/>
      <c r="L41" s="63"/>
      <c r="M41" s="22">
        <v>0</v>
      </c>
      <c r="N41" s="63"/>
      <c r="O41" s="63"/>
      <c r="P41" s="60">
        <v>1</v>
      </c>
      <c r="Q41" s="22">
        <v>1</v>
      </c>
      <c r="R41" s="22">
        <f t="shared" si="3"/>
        <v>3</v>
      </c>
    </row>
    <row r="42" spans="1:18" ht="15.75" customHeight="1" x14ac:dyDescent="0.2">
      <c r="A42" s="30" t="s">
        <v>104</v>
      </c>
      <c r="B42" s="63"/>
      <c r="C42" s="63"/>
      <c r="D42" s="60">
        <v>1</v>
      </c>
      <c r="E42" s="22">
        <v>1</v>
      </c>
      <c r="F42" s="63"/>
      <c r="G42" s="63"/>
      <c r="H42" s="60">
        <v>2</v>
      </c>
      <c r="I42" s="22">
        <v>2</v>
      </c>
      <c r="J42" s="63"/>
      <c r="K42" s="63"/>
      <c r="L42" s="63"/>
      <c r="M42" s="22">
        <v>0</v>
      </c>
      <c r="N42" s="63"/>
      <c r="O42" s="63"/>
      <c r="P42" s="60">
        <v>1</v>
      </c>
      <c r="Q42" s="22">
        <v>1</v>
      </c>
      <c r="R42" s="22">
        <f t="shared" si="3"/>
        <v>4</v>
      </c>
    </row>
    <row r="43" spans="1:18" ht="15.75" customHeight="1" x14ac:dyDescent="0.2">
      <c r="A43" s="30" t="s">
        <v>105</v>
      </c>
      <c r="B43" s="63"/>
      <c r="C43" s="63"/>
      <c r="D43" s="60">
        <v>1</v>
      </c>
      <c r="E43" s="22">
        <v>1</v>
      </c>
      <c r="F43" s="63"/>
      <c r="G43" s="63"/>
      <c r="H43" s="60">
        <v>1</v>
      </c>
      <c r="I43" s="22">
        <v>1</v>
      </c>
      <c r="J43" s="63"/>
      <c r="K43" s="63"/>
      <c r="L43" s="63"/>
      <c r="M43" s="22">
        <v>0</v>
      </c>
      <c r="N43" s="63"/>
      <c r="O43" s="63"/>
      <c r="P43" s="60">
        <v>1</v>
      </c>
      <c r="Q43" s="22">
        <v>1</v>
      </c>
      <c r="R43" s="22">
        <f t="shared" si="3"/>
        <v>3</v>
      </c>
    </row>
    <row r="44" spans="1:18" ht="15.75" customHeight="1" x14ac:dyDescent="0.2">
      <c r="A44" s="21" t="s">
        <v>59</v>
      </c>
      <c r="B44" s="63"/>
      <c r="C44" s="63"/>
      <c r="D44" s="60">
        <v>1</v>
      </c>
      <c r="E44" s="22">
        <v>1</v>
      </c>
      <c r="F44" s="63"/>
      <c r="G44" s="63"/>
      <c r="H44" s="63"/>
      <c r="I44" s="22">
        <v>0</v>
      </c>
      <c r="J44" s="63"/>
      <c r="K44" s="63"/>
      <c r="L44" s="63"/>
      <c r="M44" s="22">
        <v>0</v>
      </c>
      <c r="N44" s="63"/>
      <c r="O44" s="63"/>
      <c r="P44" s="60">
        <v>1</v>
      </c>
      <c r="Q44" s="22">
        <v>1</v>
      </c>
      <c r="R44" s="22">
        <f t="shared" si="3"/>
        <v>2</v>
      </c>
    </row>
    <row r="45" spans="1:18" ht="15.75" customHeight="1" x14ac:dyDescent="0.2">
      <c r="A45" s="21" t="s">
        <v>49</v>
      </c>
      <c r="B45" s="63"/>
      <c r="C45" s="63"/>
      <c r="D45" s="60">
        <v>1</v>
      </c>
      <c r="E45" s="22">
        <v>1</v>
      </c>
      <c r="F45" s="63"/>
      <c r="G45" s="63"/>
      <c r="H45" s="63"/>
      <c r="I45" s="22">
        <v>0</v>
      </c>
      <c r="J45" s="63"/>
      <c r="K45" s="63"/>
      <c r="L45" s="63"/>
      <c r="M45" s="22">
        <v>0</v>
      </c>
      <c r="N45" s="63"/>
      <c r="O45" s="63"/>
      <c r="P45" s="63"/>
      <c r="Q45" s="22">
        <v>0</v>
      </c>
      <c r="R45" s="22">
        <f t="shared" si="3"/>
        <v>1</v>
      </c>
    </row>
    <row r="46" spans="1:18" ht="15.75" customHeight="1" x14ac:dyDescent="0.2">
      <c r="A46" s="21" t="s">
        <v>57</v>
      </c>
      <c r="B46" s="63"/>
      <c r="C46" s="63"/>
      <c r="D46" s="60">
        <v>1</v>
      </c>
      <c r="E46" s="22">
        <v>1</v>
      </c>
      <c r="F46" s="63"/>
      <c r="G46" s="63"/>
      <c r="H46" s="63"/>
      <c r="I46" s="22">
        <v>0</v>
      </c>
      <c r="J46" s="63"/>
      <c r="K46" s="63"/>
      <c r="L46" s="63"/>
      <c r="M46" s="22">
        <v>0</v>
      </c>
      <c r="N46" s="63"/>
      <c r="O46" s="63"/>
      <c r="P46" s="63"/>
      <c r="Q46" s="22">
        <v>0</v>
      </c>
      <c r="R46" s="22">
        <f t="shared" si="3"/>
        <v>1</v>
      </c>
    </row>
    <row r="47" spans="1:18" ht="15.75" customHeight="1" x14ac:dyDescent="0.2">
      <c r="A47" s="21" t="s">
        <v>50</v>
      </c>
      <c r="B47" s="63"/>
      <c r="C47" s="63"/>
      <c r="D47" s="60">
        <v>1</v>
      </c>
      <c r="E47" s="22">
        <v>1</v>
      </c>
      <c r="F47" s="63"/>
      <c r="G47" s="63"/>
      <c r="H47" s="60"/>
      <c r="I47" s="22">
        <v>0</v>
      </c>
      <c r="J47" s="63"/>
      <c r="K47" s="63"/>
      <c r="L47" s="60"/>
      <c r="M47" s="22">
        <v>0</v>
      </c>
      <c r="N47" s="63"/>
      <c r="O47" s="63"/>
      <c r="P47" s="63"/>
      <c r="Q47" s="22">
        <v>0</v>
      </c>
      <c r="R47" s="22">
        <f t="shared" si="3"/>
        <v>1</v>
      </c>
    </row>
    <row r="48" spans="1:18" ht="15.75" customHeight="1" x14ac:dyDescent="0.2">
      <c r="A48" s="21" t="s">
        <v>51</v>
      </c>
      <c r="B48" s="63"/>
      <c r="C48" s="63"/>
      <c r="D48" s="60">
        <v>1</v>
      </c>
      <c r="E48" s="22">
        <v>1</v>
      </c>
      <c r="F48" s="63"/>
      <c r="G48" s="63"/>
      <c r="H48" s="63"/>
      <c r="I48" s="22">
        <v>0</v>
      </c>
      <c r="J48" s="63"/>
      <c r="K48" s="63"/>
      <c r="L48" s="63"/>
      <c r="M48" s="22">
        <v>0</v>
      </c>
      <c r="N48" s="63"/>
      <c r="O48" s="63"/>
      <c r="P48" s="60"/>
      <c r="Q48" s="22">
        <v>0</v>
      </c>
      <c r="R48" s="22">
        <f t="shared" si="3"/>
        <v>1</v>
      </c>
    </row>
    <row r="49" spans="1:18" ht="15.75" customHeight="1" x14ac:dyDescent="0.2">
      <c r="A49" s="30" t="s">
        <v>87</v>
      </c>
      <c r="B49" s="63"/>
      <c r="C49" s="63"/>
      <c r="D49" s="60">
        <v>1</v>
      </c>
      <c r="E49" s="22">
        <v>1</v>
      </c>
      <c r="F49" s="63"/>
      <c r="G49" s="63"/>
      <c r="H49" s="60">
        <v>0.5</v>
      </c>
      <c r="I49" s="22">
        <v>0.5</v>
      </c>
      <c r="J49" s="63"/>
      <c r="K49" s="63"/>
      <c r="L49" s="63"/>
      <c r="M49" s="22">
        <v>0</v>
      </c>
      <c r="N49" s="63"/>
      <c r="O49" s="63"/>
      <c r="P49" s="63"/>
      <c r="Q49" s="22">
        <v>0</v>
      </c>
      <c r="R49" s="22">
        <f t="shared" si="3"/>
        <v>1.5</v>
      </c>
    </row>
    <row r="50" spans="1:18" ht="15.75" customHeight="1" x14ac:dyDescent="0.2">
      <c r="A50" s="21" t="s">
        <v>60</v>
      </c>
      <c r="B50" s="63"/>
      <c r="C50" s="63"/>
      <c r="D50" s="60">
        <v>1</v>
      </c>
      <c r="E50" s="22">
        <v>1</v>
      </c>
      <c r="F50" s="63"/>
      <c r="G50" s="63"/>
      <c r="H50" s="63"/>
      <c r="I50" s="22">
        <v>0</v>
      </c>
      <c r="J50" s="63"/>
      <c r="K50" s="63"/>
      <c r="L50" s="63"/>
      <c r="M50" s="22">
        <v>0</v>
      </c>
      <c r="N50" s="63"/>
      <c r="O50" s="63"/>
      <c r="P50" s="60">
        <v>1</v>
      </c>
      <c r="Q50" s="22">
        <v>1</v>
      </c>
      <c r="R50" s="22">
        <f t="shared" si="3"/>
        <v>2</v>
      </c>
    </row>
    <row r="51" spans="1:18" ht="15.75" customHeight="1" x14ac:dyDescent="0.2">
      <c r="A51" s="21" t="s">
        <v>61</v>
      </c>
      <c r="B51" s="63"/>
      <c r="C51" s="63"/>
      <c r="D51" s="60">
        <v>1</v>
      </c>
      <c r="E51" s="22">
        <v>1</v>
      </c>
      <c r="F51" s="63"/>
      <c r="G51" s="63"/>
      <c r="H51" s="63"/>
      <c r="I51" s="22">
        <v>0</v>
      </c>
      <c r="J51" s="63"/>
      <c r="K51" s="63"/>
      <c r="L51" s="63"/>
      <c r="M51" s="22">
        <v>0</v>
      </c>
      <c r="N51" s="63"/>
      <c r="O51" s="63"/>
      <c r="P51" s="60">
        <v>1</v>
      </c>
      <c r="Q51" s="22">
        <v>1</v>
      </c>
      <c r="R51" s="22">
        <f t="shared" si="3"/>
        <v>2</v>
      </c>
    </row>
    <row r="52" spans="1:18" ht="33" customHeight="1" x14ac:dyDescent="0.2">
      <c r="A52" s="25" t="s">
        <v>53</v>
      </c>
      <c r="B52" s="64"/>
      <c r="C52" s="64"/>
      <c r="D52" s="60">
        <v>1</v>
      </c>
      <c r="E52" s="22">
        <v>1</v>
      </c>
      <c r="F52" s="64"/>
      <c r="G52" s="64"/>
      <c r="H52" s="64"/>
      <c r="I52" s="22">
        <v>0</v>
      </c>
      <c r="J52" s="64"/>
      <c r="K52" s="64"/>
      <c r="L52" s="64"/>
      <c r="M52" s="22">
        <v>0</v>
      </c>
      <c r="N52" s="64"/>
      <c r="O52" s="64"/>
      <c r="P52" s="60">
        <v>0.5</v>
      </c>
      <c r="Q52" s="22">
        <v>0.5</v>
      </c>
      <c r="R52" s="22">
        <f t="shared" si="3"/>
        <v>1.5</v>
      </c>
    </row>
    <row r="53" spans="1:18" ht="15.75" customHeight="1" x14ac:dyDescent="0.2">
      <c r="A53" s="21" t="s">
        <v>54</v>
      </c>
      <c r="B53" s="63"/>
      <c r="C53" s="63"/>
      <c r="D53" s="60">
        <v>1</v>
      </c>
      <c r="E53" s="22">
        <v>1</v>
      </c>
      <c r="F53" s="63"/>
      <c r="G53" s="63"/>
      <c r="H53" s="63"/>
      <c r="I53" s="22">
        <v>0</v>
      </c>
      <c r="J53" s="63"/>
      <c r="K53" s="63"/>
      <c r="L53" s="63"/>
      <c r="M53" s="22">
        <v>0</v>
      </c>
      <c r="N53" s="63"/>
      <c r="O53" s="63"/>
      <c r="P53" s="60">
        <v>0.5</v>
      </c>
      <c r="Q53" s="22">
        <v>0.5</v>
      </c>
      <c r="R53" s="22">
        <f t="shared" si="3"/>
        <v>1.5</v>
      </c>
    </row>
    <row r="54" spans="1:18" ht="15.75" customHeight="1" x14ac:dyDescent="0.2">
      <c r="A54" s="21" t="s">
        <v>55</v>
      </c>
      <c r="B54" s="63"/>
      <c r="C54" s="63"/>
      <c r="D54" s="60">
        <v>1</v>
      </c>
      <c r="E54" s="22">
        <v>1</v>
      </c>
      <c r="F54" s="63"/>
      <c r="G54" s="63"/>
      <c r="H54" s="63"/>
      <c r="I54" s="22">
        <v>0</v>
      </c>
      <c r="J54" s="63"/>
      <c r="K54" s="63"/>
      <c r="L54" s="63"/>
      <c r="M54" s="22">
        <v>0</v>
      </c>
      <c r="N54" s="63"/>
      <c r="O54" s="63"/>
      <c r="P54" s="63"/>
      <c r="Q54" s="22">
        <v>0</v>
      </c>
      <c r="R54" s="22">
        <f t="shared" si="3"/>
        <v>1</v>
      </c>
    </row>
    <row r="55" spans="1:18" ht="17.45" customHeight="1" x14ac:dyDescent="0.2">
      <c r="A55" s="103" t="s">
        <v>62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5"/>
    </row>
    <row r="56" spans="1:18" ht="15.75" customHeight="1" x14ac:dyDescent="0.2">
      <c r="A56" s="30" t="s">
        <v>109</v>
      </c>
      <c r="B56" s="63"/>
      <c r="C56" s="63"/>
      <c r="D56" s="60">
        <v>1</v>
      </c>
      <c r="E56" s="22">
        <v>1</v>
      </c>
      <c r="F56" s="63"/>
      <c r="G56" s="63"/>
      <c r="H56" s="63"/>
      <c r="I56" s="22">
        <v>0</v>
      </c>
      <c r="J56" s="63"/>
      <c r="K56" s="63"/>
      <c r="L56" s="63"/>
      <c r="M56" s="22">
        <v>0</v>
      </c>
      <c r="N56" s="63"/>
      <c r="O56" s="63"/>
      <c r="P56" s="63">
        <v>1</v>
      </c>
      <c r="Q56" s="22">
        <v>1</v>
      </c>
      <c r="R56" s="22">
        <f>Q56+M56+I56+E56</f>
        <v>2</v>
      </c>
    </row>
    <row r="57" spans="1:18" ht="15.75" customHeight="1" x14ac:dyDescent="0.2">
      <c r="A57" s="30" t="s">
        <v>110</v>
      </c>
      <c r="B57" s="63"/>
      <c r="C57" s="63"/>
      <c r="D57" s="60">
        <v>1</v>
      </c>
      <c r="E57" s="22">
        <v>1</v>
      </c>
      <c r="F57" s="63"/>
      <c r="G57" s="63"/>
      <c r="H57" s="63"/>
      <c r="I57" s="22">
        <v>0</v>
      </c>
      <c r="J57" s="63"/>
      <c r="K57" s="63"/>
      <c r="L57" s="63"/>
      <c r="M57" s="22">
        <v>0</v>
      </c>
      <c r="N57" s="63"/>
      <c r="O57" s="63"/>
      <c r="P57" s="63"/>
      <c r="Q57" s="22">
        <v>0</v>
      </c>
      <c r="R57" s="22">
        <f t="shared" ref="R57:R76" si="4">Q57+M57+I57+E57</f>
        <v>1</v>
      </c>
    </row>
    <row r="58" spans="1:18" ht="15.75" customHeight="1" x14ac:dyDescent="0.2">
      <c r="A58" s="21" t="s">
        <v>46</v>
      </c>
      <c r="B58" s="63"/>
      <c r="C58" s="63"/>
      <c r="D58" s="60">
        <v>1</v>
      </c>
      <c r="E58" s="22">
        <v>1</v>
      </c>
      <c r="F58" s="63"/>
      <c r="G58" s="63"/>
      <c r="H58" s="63"/>
      <c r="I58" s="22">
        <v>0</v>
      </c>
      <c r="J58" s="63"/>
      <c r="K58" s="63"/>
      <c r="L58" s="63"/>
      <c r="M58" s="22">
        <v>0</v>
      </c>
      <c r="N58" s="63"/>
      <c r="O58" s="63"/>
      <c r="P58" s="63"/>
      <c r="Q58" s="22">
        <v>0</v>
      </c>
      <c r="R58" s="22">
        <f t="shared" si="4"/>
        <v>1</v>
      </c>
    </row>
    <row r="59" spans="1:18" ht="31.5" customHeight="1" x14ac:dyDescent="0.2">
      <c r="A59" s="30" t="s">
        <v>112</v>
      </c>
      <c r="B59" s="64"/>
      <c r="C59" s="64"/>
      <c r="D59" s="60">
        <v>1</v>
      </c>
      <c r="E59" s="22">
        <v>1</v>
      </c>
      <c r="F59" s="64"/>
      <c r="G59" s="64"/>
      <c r="H59" s="60">
        <v>1</v>
      </c>
      <c r="I59" s="22">
        <v>1</v>
      </c>
      <c r="J59" s="64"/>
      <c r="K59" s="64"/>
      <c r="L59" s="60">
        <v>1</v>
      </c>
      <c r="M59" s="22">
        <v>1</v>
      </c>
      <c r="N59" s="64"/>
      <c r="O59" s="64"/>
      <c r="P59" s="60">
        <v>0</v>
      </c>
      <c r="Q59" s="22">
        <v>0</v>
      </c>
      <c r="R59" s="22">
        <f t="shared" si="4"/>
        <v>3</v>
      </c>
    </row>
    <row r="60" spans="1:18" ht="31.5" customHeight="1" x14ac:dyDescent="0.2">
      <c r="A60" s="30" t="s">
        <v>111</v>
      </c>
      <c r="B60" s="64"/>
      <c r="C60" s="64"/>
      <c r="D60" s="60">
        <v>1</v>
      </c>
      <c r="E60" s="22">
        <v>1</v>
      </c>
      <c r="F60" s="64"/>
      <c r="G60" s="64"/>
      <c r="H60" s="60">
        <v>1</v>
      </c>
      <c r="I60" s="22">
        <v>1</v>
      </c>
      <c r="J60" s="64"/>
      <c r="K60" s="64"/>
      <c r="L60" s="60">
        <v>1</v>
      </c>
      <c r="M60" s="22">
        <v>1</v>
      </c>
      <c r="N60" s="64"/>
      <c r="O60" s="64"/>
      <c r="P60" s="60">
        <v>0</v>
      </c>
      <c r="Q60" s="22">
        <v>0</v>
      </c>
      <c r="R60" s="22">
        <f t="shared" si="4"/>
        <v>3</v>
      </c>
    </row>
    <row r="61" spans="1:18" ht="15.75" customHeight="1" x14ac:dyDescent="0.2">
      <c r="A61" s="30" t="s">
        <v>106</v>
      </c>
      <c r="B61" s="63"/>
      <c r="C61" s="63"/>
      <c r="D61" s="60">
        <v>1</v>
      </c>
      <c r="E61" s="22">
        <v>1</v>
      </c>
      <c r="F61" s="63"/>
      <c r="G61" s="63"/>
      <c r="H61" s="60">
        <v>1</v>
      </c>
      <c r="I61" s="22">
        <v>1</v>
      </c>
      <c r="J61" s="63"/>
      <c r="K61" s="63"/>
      <c r="L61" s="60">
        <v>1</v>
      </c>
      <c r="M61" s="22">
        <v>1</v>
      </c>
      <c r="N61" s="63"/>
      <c r="O61" s="63"/>
      <c r="P61" s="60">
        <v>1</v>
      </c>
      <c r="Q61" s="22">
        <v>1</v>
      </c>
      <c r="R61" s="22">
        <f t="shared" si="4"/>
        <v>4</v>
      </c>
    </row>
    <row r="62" spans="1:18" ht="15.75" customHeight="1" x14ac:dyDescent="0.2">
      <c r="A62" s="30" t="s">
        <v>107</v>
      </c>
      <c r="B62" s="63"/>
      <c r="C62" s="63"/>
      <c r="D62" s="60">
        <v>1</v>
      </c>
      <c r="E62" s="22">
        <v>1</v>
      </c>
      <c r="F62" s="63"/>
      <c r="G62" s="63"/>
      <c r="H62" s="63"/>
      <c r="I62" s="22">
        <v>0</v>
      </c>
      <c r="J62" s="63"/>
      <c r="K62" s="63"/>
      <c r="L62" s="60">
        <v>1</v>
      </c>
      <c r="M62" s="22">
        <v>1</v>
      </c>
      <c r="N62" s="63"/>
      <c r="O62" s="63"/>
      <c r="P62" s="60">
        <v>1</v>
      </c>
      <c r="Q62" s="22">
        <v>1</v>
      </c>
      <c r="R62" s="22">
        <f t="shared" si="4"/>
        <v>3</v>
      </c>
    </row>
    <row r="63" spans="1:18" ht="15.75" customHeight="1" x14ac:dyDescent="0.2">
      <c r="A63" s="30" t="s">
        <v>104</v>
      </c>
      <c r="B63" s="63"/>
      <c r="C63" s="63"/>
      <c r="D63" s="60">
        <v>1</v>
      </c>
      <c r="E63" s="22">
        <v>1</v>
      </c>
      <c r="F63" s="63"/>
      <c r="G63" s="63"/>
      <c r="H63" s="60">
        <v>1</v>
      </c>
      <c r="I63" s="22">
        <v>1</v>
      </c>
      <c r="J63" s="63"/>
      <c r="K63" s="63"/>
      <c r="L63" s="60">
        <v>1</v>
      </c>
      <c r="M63" s="22">
        <v>1</v>
      </c>
      <c r="N63" s="63"/>
      <c r="O63" s="63"/>
      <c r="P63" s="60">
        <v>1</v>
      </c>
      <c r="Q63" s="22">
        <v>1</v>
      </c>
      <c r="R63" s="22">
        <f t="shared" si="4"/>
        <v>4</v>
      </c>
    </row>
    <row r="64" spans="1:18" ht="15.75" customHeight="1" x14ac:dyDescent="0.2">
      <c r="A64" s="30" t="s">
        <v>105</v>
      </c>
      <c r="B64" s="63"/>
      <c r="C64" s="63"/>
      <c r="D64" s="60">
        <v>1</v>
      </c>
      <c r="E64" s="22">
        <v>1</v>
      </c>
      <c r="F64" s="63"/>
      <c r="G64" s="63"/>
      <c r="H64" s="63"/>
      <c r="I64" s="22">
        <v>0</v>
      </c>
      <c r="J64" s="63"/>
      <c r="K64" s="63"/>
      <c r="L64" s="60">
        <v>1</v>
      </c>
      <c r="M64" s="22">
        <v>1</v>
      </c>
      <c r="N64" s="63"/>
      <c r="O64" s="63"/>
      <c r="P64" s="60">
        <v>1</v>
      </c>
      <c r="Q64" s="22">
        <v>1</v>
      </c>
      <c r="R64" s="22">
        <f t="shared" si="4"/>
        <v>3</v>
      </c>
    </row>
    <row r="65" spans="1:18" ht="15.75" customHeight="1" x14ac:dyDescent="0.2">
      <c r="A65" s="21" t="s">
        <v>59</v>
      </c>
      <c r="B65" s="63"/>
      <c r="C65" s="63"/>
      <c r="D65" s="60">
        <v>1</v>
      </c>
      <c r="E65" s="22">
        <v>1</v>
      </c>
      <c r="F65" s="63"/>
      <c r="G65" s="63"/>
      <c r="H65" s="63"/>
      <c r="I65" s="22">
        <v>0</v>
      </c>
      <c r="J65" s="63"/>
      <c r="K65" s="63"/>
      <c r="L65" s="63"/>
      <c r="M65" s="22">
        <v>0</v>
      </c>
      <c r="N65" s="63"/>
      <c r="O65" s="63"/>
      <c r="P65" s="60">
        <v>0</v>
      </c>
      <c r="Q65" s="22">
        <v>0</v>
      </c>
      <c r="R65" s="22">
        <f t="shared" si="4"/>
        <v>1</v>
      </c>
    </row>
    <row r="66" spans="1:18" ht="15.75" customHeight="1" x14ac:dyDescent="0.2">
      <c r="A66" s="21" t="s">
        <v>49</v>
      </c>
      <c r="B66" s="63"/>
      <c r="C66" s="63"/>
      <c r="D66" s="60">
        <v>1</v>
      </c>
      <c r="E66" s="22">
        <v>1</v>
      </c>
      <c r="F66" s="63"/>
      <c r="G66" s="63"/>
      <c r="H66" s="63"/>
      <c r="I66" s="22">
        <v>0</v>
      </c>
      <c r="J66" s="63"/>
      <c r="K66" s="63"/>
      <c r="L66" s="63"/>
      <c r="M66" s="22">
        <v>0</v>
      </c>
      <c r="N66" s="63"/>
      <c r="O66" s="63"/>
      <c r="P66" s="63"/>
      <c r="Q66" s="22">
        <v>0</v>
      </c>
      <c r="R66" s="22">
        <f t="shared" si="4"/>
        <v>1</v>
      </c>
    </row>
    <row r="67" spans="1:18" ht="15.75" customHeight="1" x14ac:dyDescent="0.2">
      <c r="A67" s="21" t="s">
        <v>57</v>
      </c>
      <c r="B67" s="63"/>
      <c r="C67" s="63"/>
      <c r="D67" s="60">
        <v>1</v>
      </c>
      <c r="E67" s="22">
        <v>1</v>
      </c>
      <c r="F67" s="63"/>
      <c r="G67" s="63"/>
      <c r="H67" s="63"/>
      <c r="I67" s="22">
        <v>0</v>
      </c>
      <c r="J67" s="63"/>
      <c r="K67" s="63"/>
      <c r="L67" s="63"/>
      <c r="M67" s="22">
        <v>0</v>
      </c>
      <c r="N67" s="63"/>
      <c r="O67" s="63"/>
      <c r="P67" s="63"/>
      <c r="Q67" s="22">
        <v>0</v>
      </c>
      <c r="R67" s="22">
        <f t="shared" si="4"/>
        <v>1</v>
      </c>
    </row>
    <row r="68" spans="1:18" ht="15.75" customHeight="1" x14ac:dyDescent="0.2">
      <c r="A68" s="21" t="s">
        <v>50</v>
      </c>
      <c r="B68" s="63"/>
      <c r="C68" s="63"/>
      <c r="D68" s="60">
        <v>1</v>
      </c>
      <c r="E68" s="22">
        <v>1</v>
      </c>
      <c r="F68" s="63"/>
      <c r="G68" s="63"/>
      <c r="H68" s="60"/>
      <c r="I68" s="22">
        <v>0</v>
      </c>
      <c r="J68" s="63"/>
      <c r="K68" s="63"/>
      <c r="L68" s="63"/>
      <c r="M68" s="22">
        <v>0</v>
      </c>
      <c r="N68" s="63"/>
      <c r="O68" s="63"/>
      <c r="P68" s="63"/>
      <c r="Q68" s="22">
        <v>0</v>
      </c>
      <c r="R68" s="22">
        <f t="shared" si="4"/>
        <v>1</v>
      </c>
    </row>
    <row r="69" spans="1:18" ht="15.75" customHeight="1" x14ac:dyDescent="0.2">
      <c r="A69" s="21" t="s">
        <v>51</v>
      </c>
      <c r="B69" s="63"/>
      <c r="C69" s="63"/>
      <c r="D69" s="60">
        <v>1</v>
      </c>
      <c r="E69" s="22">
        <v>1</v>
      </c>
      <c r="F69" s="63"/>
      <c r="G69" s="63"/>
      <c r="H69" s="60"/>
      <c r="I69" s="22">
        <v>0</v>
      </c>
      <c r="J69" s="63"/>
      <c r="K69" s="63"/>
      <c r="L69" s="60"/>
      <c r="M69" s="22">
        <v>0</v>
      </c>
      <c r="N69" s="63"/>
      <c r="O69" s="63"/>
      <c r="P69" s="60"/>
      <c r="Q69" s="22">
        <v>0</v>
      </c>
      <c r="R69" s="22">
        <f t="shared" si="4"/>
        <v>1</v>
      </c>
    </row>
    <row r="70" spans="1:18" ht="15.75" customHeight="1" x14ac:dyDescent="0.2">
      <c r="A70" s="30" t="s">
        <v>87</v>
      </c>
      <c r="B70" s="63"/>
      <c r="C70" s="63"/>
      <c r="D70" s="60">
        <v>1</v>
      </c>
      <c r="E70" s="22">
        <v>1</v>
      </c>
      <c r="F70" s="63"/>
      <c r="G70" s="63"/>
      <c r="H70" s="63"/>
      <c r="I70" s="22">
        <v>0</v>
      </c>
      <c r="J70" s="63"/>
      <c r="K70" s="63"/>
      <c r="L70" s="63"/>
      <c r="M70" s="22">
        <v>0</v>
      </c>
      <c r="N70" s="63"/>
      <c r="O70" s="63"/>
      <c r="P70" s="63"/>
      <c r="Q70" s="22">
        <v>0</v>
      </c>
      <c r="R70" s="22">
        <f t="shared" si="4"/>
        <v>1</v>
      </c>
    </row>
    <row r="71" spans="1:18" ht="15.75" customHeight="1" x14ac:dyDescent="0.2">
      <c r="A71" s="21" t="s">
        <v>60</v>
      </c>
      <c r="B71" s="63"/>
      <c r="C71" s="63"/>
      <c r="D71" s="60">
        <v>1</v>
      </c>
      <c r="E71" s="22">
        <v>1</v>
      </c>
      <c r="F71" s="63"/>
      <c r="G71" s="63"/>
      <c r="H71" s="63"/>
      <c r="I71" s="22">
        <v>0</v>
      </c>
      <c r="J71" s="63"/>
      <c r="K71" s="63"/>
      <c r="L71" s="63"/>
      <c r="M71" s="22">
        <v>0</v>
      </c>
      <c r="N71" s="63"/>
      <c r="O71" s="63"/>
      <c r="P71" s="63"/>
      <c r="Q71" s="22">
        <v>0</v>
      </c>
      <c r="R71" s="22">
        <f t="shared" si="4"/>
        <v>1</v>
      </c>
    </row>
    <row r="72" spans="1:18" ht="15.75" customHeight="1" x14ac:dyDescent="0.2">
      <c r="A72" s="21" t="s">
        <v>61</v>
      </c>
      <c r="B72" s="63"/>
      <c r="C72" s="63"/>
      <c r="D72" s="60">
        <v>1</v>
      </c>
      <c r="E72" s="22">
        <v>1</v>
      </c>
      <c r="F72" s="63"/>
      <c r="G72" s="63"/>
      <c r="H72" s="60">
        <v>0.5</v>
      </c>
      <c r="I72" s="22">
        <v>0.5</v>
      </c>
      <c r="J72" s="63"/>
      <c r="K72" s="63"/>
      <c r="L72" s="63"/>
      <c r="M72" s="22">
        <v>0</v>
      </c>
      <c r="N72" s="63"/>
      <c r="O72" s="63"/>
      <c r="P72" s="60">
        <v>1</v>
      </c>
      <c r="Q72" s="22">
        <v>1</v>
      </c>
      <c r="R72" s="22">
        <f t="shared" si="4"/>
        <v>2.5</v>
      </c>
    </row>
    <row r="73" spans="1:18" ht="15.75" customHeight="1" x14ac:dyDescent="0.2">
      <c r="A73" s="21" t="s">
        <v>63</v>
      </c>
      <c r="B73" s="63"/>
      <c r="C73" s="63"/>
      <c r="D73" s="60">
        <v>1</v>
      </c>
      <c r="E73" s="22">
        <v>1</v>
      </c>
      <c r="F73" s="63"/>
      <c r="G73" s="63"/>
      <c r="H73" s="63"/>
      <c r="I73" s="22">
        <v>0</v>
      </c>
      <c r="J73" s="63"/>
      <c r="K73" s="63"/>
      <c r="L73" s="60">
        <v>1</v>
      </c>
      <c r="M73" s="22">
        <v>1</v>
      </c>
      <c r="N73" s="63"/>
      <c r="O73" s="63"/>
      <c r="P73" s="63"/>
      <c r="Q73" s="22">
        <v>0</v>
      </c>
      <c r="R73" s="22">
        <f t="shared" si="4"/>
        <v>2</v>
      </c>
    </row>
    <row r="74" spans="1:18" ht="15.75" customHeight="1" x14ac:dyDescent="0.2">
      <c r="A74" s="21" t="s">
        <v>54</v>
      </c>
      <c r="B74" s="63"/>
      <c r="C74" s="63"/>
      <c r="D74" s="60">
        <v>1</v>
      </c>
      <c r="E74" s="22">
        <v>1</v>
      </c>
      <c r="F74" s="63"/>
      <c r="G74" s="63"/>
      <c r="H74" s="63"/>
      <c r="I74" s="22">
        <v>0</v>
      </c>
      <c r="J74" s="63"/>
      <c r="K74" s="63"/>
      <c r="L74" s="63"/>
      <c r="M74" s="22">
        <v>0</v>
      </c>
      <c r="N74" s="63"/>
      <c r="O74" s="63"/>
      <c r="P74" s="60">
        <v>1</v>
      </c>
      <c r="Q74" s="22">
        <v>1</v>
      </c>
      <c r="R74" s="22">
        <f t="shared" si="4"/>
        <v>2</v>
      </c>
    </row>
    <row r="75" spans="1:18" ht="15.75" customHeight="1" x14ac:dyDescent="0.2">
      <c r="A75" s="21" t="s">
        <v>55</v>
      </c>
      <c r="B75" s="63"/>
      <c r="C75" s="63"/>
      <c r="D75" s="60">
        <v>1</v>
      </c>
      <c r="E75" s="22">
        <v>1</v>
      </c>
      <c r="F75" s="63"/>
      <c r="G75" s="63"/>
      <c r="H75" s="63"/>
      <c r="I75" s="22">
        <v>0</v>
      </c>
      <c r="J75" s="63"/>
      <c r="K75" s="63"/>
      <c r="L75" s="63"/>
      <c r="M75" s="22">
        <v>0</v>
      </c>
      <c r="N75" s="63"/>
      <c r="O75" s="63"/>
      <c r="P75" s="63"/>
      <c r="Q75" s="22">
        <v>0</v>
      </c>
      <c r="R75" s="22">
        <f t="shared" si="4"/>
        <v>1</v>
      </c>
    </row>
    <row r="76" spans="1:18" ht="15.75" customHeight="1" x14ac:dyDescent="0.2">
      <c r="A76" s="30" t="s">
        <v>88</v>
      </c>
      <c r="B76" s="63"/>
      <c r="C76" s="63"/>
      <c r="D76" s="60">
        <v>1</v>
      </c>
      <c r="E76" s="22">
        <v>1</v>
      </c>
      <c r="F76" s="63"/>
      <c r="G76" s="63"/>
      <c r="H76" s="63"/>
      <c r="I76" s="22">
        <v>0</v>
      </c>
      <c r="J76" s="63"/>
      <c r="K76" s="63"/>
      <c r="L76" s="63"/>
      <c r="M76" s="22">
        <v>0</v>
      </c>
      <c r="N76" s="63"/>
      <c r="O76" s="63"/>
      <c r="P76" s="63"/>
      <c r="Q76" s="22">
        <v>0</v>
      </c>
      <c r="R76" s="22">
        <f t="shared" si="4"/>
        <v>1</v>
      </c>
    </row>
    <row r="77" spans="1:18" ht="17.45" customHeight="1" x14ac:dyDescent="0.2">
      <c r="A77" s="103" t="s">
        <v>64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5"/>
    </row>
    <row r="78" spans="1:18" ht="15.75" customHeight="1" x14ac:dyDescent="0.2">
      <c r="A78" s="30" t="s">
        <v>109</v>
      </c>
      <c r="B78" s="63"/>
      <c r="C78" s="63"/>
      <c r="D78" s="60">
        <v>1</v>
      </c>
      <c r="E78" s="22">
        <v>1</v>
      </c>
      <c r="F78" s="63"/>
      <c r="G78" s="63"/>
      <c r="H78" s="63"/>
      <c r="I78" s="22">
        <v>0</v>
      </c>
      <c r="J78" s="63"/>
      <c r="K78" s="63"/>
      <c r="L78" s="63"/>
      <c r="M78" s="22">
        <v>0</v>
      </c>
      <c r="N78" s="63"/>
      <c r="O78" s="63"/>
      <c r="P78" s="63"/>
      <c r="Q78" s="22">
        <v>0</v>
      </c>
      <c r="R78" s="22">
        <f>Q78+M78+I78+E78</f>
        <v>1</v>
      </c>
    </row>
    <row r="79" spans="1:18" ht="15.75" customHeight="1" x14ac:dyDescent="0.2">
      <c r="A79" s="30" t="s">
        <v>110</v>
      </c>
      <c r="B79" s="63"/>
      <c r="C79" s="63"/>
      <c r="D79" s="60">
        <v>1</v>
      </c>
      <c r="E79" s="22">
        <v>1</v>
      </c>
      <c r="F79" s="63"/>
      <c r="G79" s="63"/>
      <c r="H79" s="63"/>
      <c r="I79" s="22">
        <v>0</v>
      </c>
      <c r="J79" s="63"/>
      <c r="K79" s="63"/>
      <c r="L79" s="63"/>
      <c r="M79" s="22">
        <v>0</v>
      </c>
      <c r="N79" s="63"/>
      <c r="O79" s="63"/>
      <c r="P79" s="63"/>
      <c r="Q79" s="22">
        <v>0</v>
      </c>
      <c r="R79" s="22">
        <f t="shared" ref="R79:R96" si="5">Q79+M79+I79+E79</f>
        <v>1</v>
      </c>
    </row>
    <row r="80" spans="1:18" ht="15.75" customHeight="1" x14ac:dyDescent="0.2">
      <c r="A80" s="21" t="s">
        <v>46</v>
      </c>
      <c r="B80" s="63"/>
      <c r="C80" s="63"/>
      <c r="D80" s="60">
        <v>1</v>
      </c>
      <c r="E80" s="22">
        <v>1</v>
      </c>
      <c r="F80" s="63"/>
      <c r="G80" s="63"/>
      <c r="H80" s="63"/>
      <c r="I80" s="22">
        <v>0</v>
      </c>
      <c r="J80" s="63"/>
      <c r="K80" s="63"/>
      <c r="L80" s="63"/>
      <c r="M80" s="22">
        <v>0</v>
      </c>
      <c r="N80" s="63"/>
      <c r="O80" s="63"/>
      <c r="P80" s="63"/>
      <c r="Q80" s="22">
        <v>0</v>
      </c>
      <c r="R80" s="22">
        <f t="shared" si="5"/>
        <v>1</v>
      </c>
    </row>
    <row r="81" spans="1:18" ht="31.5" customHeight="1" x14ac:dyDescent="0.2">
      <c r="A81" s="30" t="s">
        <v>112</v>
      </c>
      <c r="B81" s="64"/>
      <c r="C81" s="64"/>
      <c r="D81" s="60">
        <v>1</v>
      </c>
      <c r="E81" s="22">
        <v>1</v>
      </c>
      <c r="F81" s="64"/>
      <c r="G81" s="64"/>
      <c r="H81" s="60">
        <v>1</v>
      </c>
      <c r="I81" s="22">
        <v>1</v>
      </c>
      <c r="J81" s="64"/>
      <c r="K81" s="64"/>
      <c r="L81" s="60">
        <v>1</v>
      </c>
      <c r="M81" s="22">
        <v>1</v>
      </c>
      <c r="N81" s="64"/>
      <c r="O81" s="64"/>
      <c r="P81" s="60"/>
      <c r="Q81" s="22">
        <v>0</v>
      </c>
      <c r="R81" s="22">
        <f t="shared" si="5"/>
        <v>3</v>
      </c>
    </row>
    <row r="82" spans="1:18" ht="31.5" customHeight="1" x14ac:dyDescent="0.2">
      <c r="A82" s="30" t="s">
        <v>111</v>
      </c>
      <c r="B82" s="64"/>
      <c r="C82" s="64"/>
      <c r="D82" s="60">
        <v>1</v>
      </c>
      <c r="E82" s="22">
        <v>1</v>
      </c>
      <c r="F82" s="64"/>
      <c r="G82" s="64"/>
      <c r="H82" s="60">
        <v>1</v>
      </c>
      <c r="I82" s="22">
        <v>1</v>
      </c>
      <c r="J82" s="64"/>
      <c r="K82" s="64"/>
      <c r="L82" s="60">
        <v>1</v>
      </c>
      <c r="M82" s="22">
        <v>1</v>
      </c>
      <c r="N82" s="64"/>
      <c r="O82" s="64"/>
      <c r="P82" s="60"/>
      <c r="Q82" s="22">
        <v>0</v>
      </c>
      <c r="R82" s="22">
        <f t="shared" si="5"/>
        <v>3</v>
      </c>
    </row>
    <row r="83" spans="1:18" ht="15.75" customHeight="1" x14ac:dyDescent="0.2">
      <c r="A83" s="30" t="s">
        <v>106</v>
      </c>
      <c r="B83" s="63"/>
      <c r="C83" s="63"/>
      <c r="D83" s="60">
        <v>1</v>
      </c>
      <c r="E83" s="22">
        <v>1</v>
      </c>
      <c r="F83" s="63"/>
      <c r="G83" s="63"/>
      <c r="H83" s="60">
        <v>2</v>
      </c>
      <c r="I83" s="22">
        <v>2</v>
      </c>
      <c r="J83" s="63"/>
      <c r="K83" s="63"/>
      <c r="L83" s="60">
        <v>1</v>
      </c>
      <c r="M83" s="22">
        <v>1</v>
      </c>
      <c r="N83" s="63"/>
      <c r="O83" s="63"/>
      <c r="P83" s="60">
        <v>2</v>
      </c>
      <c r="Q83" s="22">
        <v>2</v>
      </c>
      <c r="R83" s="22">
        <f t="shared" si="5"/>
        <v>6</v>
      </c>
    </row>
    <row r="84" spans="1:18" ht="15.75" customHeight="1" x14ac:dyDescent="0.2">
      <c r="A84" s="30" t="s">
        <v>107</v>
      </c>
      <c r="B84" s="63"/>
      <c r="C84" s="63"/>
      <c r="D84" s="60">
        <v>1</v>
      </c>
      <c r="E84" s="22">
        <v>1</v>
      </c>
      <c r="F84" s="63"/>
      <c r="G84" s="63"/>
      <c r="H84" s="63"/>
      <c r="I84" s="22">
        <v>0</v>
      </c>
      <c r="J84" s="63"/>
      <c r="K84" s="63"/>
      <c r="L84" s="60">
        <v>1</v>
      </c>
      <c r="M84" s="22">
        <v>1</v>
      </c>
      <c r="N84" s="63"/>
      <c r="O84" s="63"/>
      <c r="P84" s="60">
        <v>1</v>
      </c>
      <c r="Q84" s="22">
        <v>1</v>
      </c>
      <c r="R84" s="22">
        <f t="shared" si="5"/>
        <v>3</v>
      </c>
    </row>
    <row r="85" spans="1:18" ht="15.75" customHeight="1" x14ac:dyDescent="0.2">
      <c r="A85" s="30" t="s">
        <v>104</v>
      </c>
      <c r="B85" s="63"/>
      <c r="C85" s="63"/>
      <c r="D85" s="60">
        <v>1</v>
      </c>
      <c r="E85" s="22">
        <v>1</v>
      </c>
      <c r="F85" s="63"/>
      <c r="G85" s="63"/>
      <c r="H85" s="60">
        <v>2</v>
      </c>
      <c r="I85" s="22">
        <v>2</v>
      </c>
      <c r="J85" s="63"/>
      <c r="K85" s="63"/>
      <c r="L85" s="60">
        <v>1</v>
      </c>
      <c r="M85" s="22">
        <v>1</v>
      </c>
      <c r="N85" s="63"/>
      <c r="O85" s="63"/>
      <c r="P85" s="60">
        <v>2</v>
      </c>
      <c r="Q85" s="22">
        <v>2</v>
      </c>
      <c r="R85" s="22">
        <f t="shared" si="5"/>
        <v>6</v>
      </c>
    </row>
    <row r="86" spans="1:18" ht="15.75" customHeight="1" x14ac:dyDescent="0.2">
      <c r="A86" s="30" t="s">
        <v>105</v>
      </c>
      <c r="B86" s="63"/>
      <c r="C86" s="63"/>
      <c r="D86" s="60">
        <v>1</v>
      </c>
      <c r="E86" s="22">
        <v>1</v>
      </c>
      <c r="F86" s="63"/>
      <c r="G86" s="63"/>
      <c r="H86" s="63"/>
      <c r="I86" s="22">
        <v>0</v>
      </c>
      <c r="J86" s="63"/>
      <c r="K86" s="63"/>
      <c r="L86" s="60">
        <v>1</v>
      </c>
      <c r="M86" s="22">
        <v>1</v>
      </c>
      <c r="N86" s="63"/>
      <c r="O86" s="63"/>
      <c r="P86" s="60">
        <v>1</v>
      </c>
      <c r="Q86" s="22">
        <v>1</v>
      </c>
      <c r="R86" s="22">
        <f t="shared" si="5"/>
        <v>3</v>
      </c>
    </row>
    <row r="87" spans="1:18" ht="15.75" customHeight="1" x14ac:dyDescent="0.2">
      <c r="A87" s="21" t="s">
        <v>59</v>
      </c>
      <c r="B87" s="63"/>
      <c r="C87" s="63"/>
      <c r="D87" s="60">
        <v>1</v>
      </c>
      <c r="E87" s="22">
        <v>1</v>
      </c>
      <c r="F87" s="63"/>
      <c r="G87" s="63"/>
      <c r="H87" s="63"/>
      <c r="I87" s="22">
        <v>0</v>
      </c>
      <c r="J87" s="63"/>
      <c r="K87" s="63"/>
      <c r="L87" s="63"/>
      <c r="M87" s="22">
        <v>0</v>
      </c>
      <c r="N87" s="63"/>
      <c r="O87" s="63"/>
      <c r="P87" s="63"/>
      <c r="Q87" s="22">
        <v>0</v>
      </c>
      <c r="R87" s="22">
        <f t="shared" si="5"/>
        <v>1</v>
      </c>
    </row>
    <row r="88" spans="1:18" ht="15.75" customHeight="1" x14ac:dyDescent="0.2">
      <c r="A88" s="21" t="s">
        <v>49</v>
      </c>
      <c r="B88" s="63"/>
      <c r="C88" s="63"/>
      <c r="D88" s="60">
        <v>1</v>
      </c>
      <c r="E88" s="22">
        <v>1</v>
      </c>
      <c r="F88" s="63"/>
      <c r="G88" s="63"/>
      <c r="H88" s="63"/>
      <c r="I88" s="22">
        <v>0</v>
      </c>
      <c r="J88" s="63"/>
      <c r="K88" s="63"/>
      <c r="L88" s="63"/>
      <c r="M88" s="22">
        <v>0</v>
      </c>
      <c r="N88" s="63"/>
      <c r="O88" s="63"/>
      <c r="P88" s="63"/>
      <c r="Q88" s="22">
        <v>0</v>
      </c>
      <c r="R88" s="22">
        <f t="shared" si="5"/>
        <v>1</v>
      </c>
    </row>
    <row r="89" spans="1:18" ht="15.75" customHeight="1" x14ac:dyDescent="0.2">
      <c r="A89" s="21" t="s">
        <v>57</v>
      </c>
      <c r="B89" s="63"/>
      <c r="C89" s="63"/>
      <c r="D89" s="60">
        <v>1</v>
      </c>
      <c r="E89" s="22">
        <v>1</v>
      </c>
      <c r="F89" s="63"/>
      <c r="G89" s="63"/>
      <c r="H89" s="63"/>
      <c r="I89" s="22">
        <v>0</v>
      </c>
      <c r="J89" s="63"/>
      <c r="K89" s="63"/>
      <c r="L89" s="63"/>
      <c r="M89" s="22">
        <v>0</v>
      </c>
      <c r="N89" s="63"/>
      <c r="O89" s="63"/>
      <c r="P89" s="63"/>
      <c r="Q89" s="22">
        <v>0</v>
      </c>
      <c r="R89" s="22">
        <f t="shared" si="5"/>
        <v>1</v>
      </c>
    </row>
    <row r="90" spans="1:18" ht="15.75" customHeight="1" x14ac:dyDescent="0.2">
      <c r="A90" s="21" t="s">
        <v>50</v>
      </c>
      <c r="B90" s="63"/>
      <c r="C90" s="63"/>
      <c r="D90" s="60">
        <v>1</v>
      </c>
      <c r="E90" s="22">
        <v>1</v>
      </c>
      <c r="F90" s="63"/>
      <c r="G90" s="63"/>
      <c r="H90" s="63"/>
      <c r="I90" s="22">
        <v>0</v>
      </c>
      <c r="J90" s="63"/>
      <c r="K90" s="63"/>
      <c r="L90" s="63"/>
      <c r="M90" s="22">
        <v>0</v>
      </c>
      <c r="N90" s="63"/>
      <c r="O90" s="63"/>
      <c r="P90" s="60"/>
      <c r="Q90" s="22">
        <v>0</v>
      </c>
      <c r="R90" s="22">
        <f t="shared" si="5"/>
        <v>1</v>
      </c>
    </row>
    <row r="91" spans="1:18" ht="15.75" customHeight="1" x14ac:dyDescent="0.2">
      <c r="A91" s="21" t="s">
        <v>51</v>
      </c>
      <c r="B91" s="63"/>
      <c r="C91" s="63"/>
      <c r="D91" s="60">
        <v>1</v>
      </c>
      <c r="E91" s="22">
        <v>1</v>
      </c>
      <c r="F91" s="63"/>
      <c r="G91" s="63"/>
      <c r="H91" s="63"/>
      <c r="I91" s="22">
        <v>0</v>
      </c>
      <c r="J91" s="63"/>
      <c r="K91" s="63"/>
      <c r="L91" s="63"/>
      <c r="M91" s="22">
        <v>0</v>
      </c>
      <c r="N91" s="63"/>
      <c r="O91" s="63"/>
      <c r="P91" s="60"/>
      <c r="Q91" s="22">
        <v>0</v>
      </c>
      <c r="R91" s="22">
        <f t="shared" si="5"/>
        <v>1</v>
      </c>
    </row>
    <row r="92" spans="1:18" ht="15.75" customHeight="1" x14ac:dyDescent="0.2">
      <c r="A92" s="21" t="s">
        <v>60</v>
      </c>
      <c r="B92" s="63"/>
      <c r="C92" s="63"/>
      <c r="D92" s="60">
        <v>1</v>
      </c>
      <c r="E92" s="22">
        <v>1</v>
      </c>
      <c r="F92" s="63"/>
      <c r="G92" s="63"/>
      <c r="H92" s="63"/>
      <c r="I92" s="22">
        <v>0</v>
      </c>
      <c r="J92" s="63"/>
      <c r="K92" s="63"/>
      <c r="L92" s="63"/>
      <c r="M92" s="22">
        <v>0</v>
      </c>
      <c r="N92" s="63"/>
      <c r="O92" s="63"/>
      <c r="P92" s="63"/>
      <c r="Q92" s="22">
        <v>0</v>
      </c>
      <c r="R92" s="22">
        <f t="shared" si="5"/>
        <v>1</v>
      </c>
    </row>
    <row r="93" spans="1:18" ht="15.75" customHeight="1" x14ac:dyDescent="0.2">
      <c r="A93" s="21" t="s">
        <v>61</v>
      </c>
      <c r="B93" s="63"/>
      <c r="C93" s="63"/>
      <c r="D93" s="60">
        <v>1</v>
      </c>
      <c r="E93" s="22">
        <v>1</v>
      </c>
      <c r="F93" s="63"/>
      <c r="G93" s="63"/>
      <c r="H93" s="60"/>
      <c r="I93" s="22">
        <v>0</v>
      </c>
      <c r="J93" s="63"/>
      <c r="K93" s="63"/>
      <c r="L93" s="60">
        <v>1</v>
      </c>
      <c r="M93" s="22">
        <v>1</v>
      </c>
      <c r="N93" s="63"/>
      <c r="O93" s="63"/>
      <c r="P93" s="60">
        <v>1</v>
      </c>
      <c r="Q93" s="22">
        <v>1</v>
      </c>
      <c r="R93" s="22">
        <f t="shared" si="5"/>
        <v>3</v>
      </c>
    </row>
    <row r="94" spans="1:18" ht="15.75" customHeight="1" x14ac:dyDescent="0.2">
      <c r="A94" s="21" t="s">
        <v>63</v>
      </c>
      <c r="B94" s="63"/>
      <c r="C94" s="63"/>
      <c r="D94" s="60">
        <v>1</v>
      </c>
      <c r="E94" s="22">
        <v>1</v>
      </c>
      <c r="F94" s="63"/>
      <c r="G94" s="63"/>
      <c r="H94" s="60">
        <v>1</v>
      </c>
      <c r="I94" s="22">
        <v>1</v>
      </c>
      <c r="J94" s="63"/>
      <c r="K94" s="63"/>
      <c r="L94" s="63"/>
      <c r="M94" s="22">
        <v>0</v>
      </c>
      <c r="N94" s="63"/>
      <c r="O94" s="63"/>
      <c r="P94" s="63"/>
      <c r="Q94" s="22">
        <v>0</v>
      </c>
      <c r="R94" s="22">
        <f t="shared" si="5"/>
        <v>2</v>
      </c>
    </row>
    <row r="95" spans="1:18" ht="15.75" customHeight="1" x14ac:dyDescent="0.2">
      <c r="A95" s="21" t="s">
        <v>55</v>
      </c>
      <c r="B95" s="63"/>
      <c r="C95" s="63"/>
      <c r="D95" s="60">
        <v>1</v>
      </c>
      <c r="E95" s="22">
        <v>1</v>
      </c>
      <c r="F95" s="63"/>
      <c r="G95" s="63"/>
      <c r="H95" s="63"/>
      <c r="I95" s="22">
        <v>0</v>
      </c>
      <c r="J95" s="63"/>
      <c r="K95" s="63"/>
      <c r="L95" s="63"/>
      <c r="M95" s="22">
        <v>0</v>
      </c>
      <c r="N95" s="63"/>
      <c r="O95" s="63"/>
      <c r="P95" s="63"/>
      <c r="Q95" s="22">
        <v>0</v>
      </c>
      <c r="R95" s="22">
        <f t="shared" si="5"/>
        <v>1</v>
      </c>
    </row>
    <row r="96" spans="1:18" ht="15.75" customHeight="1" x14ac:dyDescent="0.2">
      <c r="A96" s="30" t="s">
        <v>88</v>
      </c>
      <c r="B96" s="63"/>
      <c r="C96" s="63"/>
      <c r="D96" s="60">
        <v>1</v>
      </c>
      <c r="E96" s="22">
        <v>1</v>
      </c>
      <c r="F96" s="63"/>
      <c r="G96" s="63"/>
      <c r="H96" s="63"/>
      <c r="I96" s="22">
        <v>0</v>
      </c>
      <c r="J96" s="63"/>
      <c r="K96" s="63"/>
      <c r="L96" s="63"/>
      <c r="M96" s="22">
        <v>0</v>
      </c>
      <c r="N96" s="63"/>
      <c r="O96" s="63"/>
      <c r="P96" s="63"/>
      <c r="Q96" s="22">
        <v>0</v>
      </c>
      <c r="R96" s="22">
        <f t="shared" si="5"/>
        <v>1</v>
      </c>
    </row>
  </sheetData>
  <mergeCells count="10">
    <mergeCell ref="B2:E2"/>
    <mergeCell ref="F2:I2"/>
    <mergeCell ref="J2:M2"/>
    <mergeCell ref="N2:Q2"/>
    <mergeCell ref="A1:R1"/>
    <mergeCell ref="A4:R4"/>
    <mergeCell ref="A19:R19"/>
    <mergeCell ref="A35:R35"/>
    <mergeCell ref="A55:R55"/>
    <mergeCell ref="A77:R7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opLeftCell="A61" workbookViewId="0">
      <selection activeCell="AC90" sqref="AC90"/>
    </sheetView>
  </sheetViews>
  <sheetFormatPr defaultRowHeight="12.75" x14ac:dyDescent="0.2"/>
  <cols>
    <col min="1" max="1" width="32.8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20" width="4.6640625" customWidth="1"/>
    <col min="21" max="22" width="5.5" style="55" customWidth="1"/>
    <col min="23" max="23" width="9.5" style="55" customWidth="1"/>
    <col min="24" max="24" width="9.33203125" customWidth="1"/>
    <col min="25" max="25" width="14.83203125" customWidth="1"/>
    <col min="26" max="26" width="11.83203125" customWidth="1"/>
  </cols>
  <sheetData>
    <row r="1" spans="1:26" ht="84" customHeight="1" x14ac:dyDescent="0.2">
      <c r="A1" s="102" t="s">
        <v>118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69"/>
    </row>
    <row r="2" spans="1:26" ht="28.5" customHeight="1" x14ac:dyDescent="0.2">
      <c r="A2" s="17" t="s">
        <v>33</v>
      </c>
      <c r="B2" s="112" t="s">
        <v>65</v>
      </c>
      <c r="C2" s="113"/>
      <c r="D2" s="113"/>
      <c r="E2" s="114"/>
      <c r="F2" s="109" t="s">
        <v>66</v>
      </c>
      <c r="G2" s="110"/>
      <c r="H2" s="110"/>
      <c r="I2" s="111"/>
      <c r="J2" s="115" t="s">
        <v>67</v>
      </c>
      <c r="K2" s="116"/>
      <c r="L2" s="116"/>
      <c r="M2" s="117"/>
      <c r="N2" s="112" t="s">
        <v>68</v>
      </c>
      <c r="O2" s="113"/>
      <c r="P2" s="113"/>
      <c r="Q2" s="114"/>
      <c r="R2" s="115" t="s">
        <v>69</v>
      </c>
      <c r="S2" s="116"/>
      <c r="T2" s="116"/>
      <c r="U2" s="117"/>
      <c r="V2" s="115" t="s">
        <v>38</v>
      </c>
      <c r="W2" s="116"/>
      <c r="X2" s="116"/>
      <c r="Y2" s="117"/>
    </row>
    <row r="3" spans="1:26" ht="218.45" customHeight="1" x14ac:dyDescent="0.2">
      <c r="A3" s="3"/>
      <c r="B3" s="18" t="s">
        <v>39</v>
      </c>
      <c r="C3" s="18" t="s">
        <v>40</v>
      </c>
      <c r="D3" s="18" t="s">
        <v>41</v>
      </c>
      <c r="E3" s="19" t="s">
        <v>42</v>
      </c>
      <c r="F3" s="18" t="s">
        <v>39</v>
      </c>
      <c r="G3" s="18" t="s">
        <v>40</v>
      </c>
      <c r="H3" s="18" t="s">
        <v>41</v>
      </c>
      <c r="I3" s="19" t="s">
        <v>42</v>
      </c>
      <c r="J3" s="18" t="s">
        <v>39</v>
      </c>
      <c r="K3" s="18" t="s">
        <v>40</v>
      </c>
      <c r="L3" s="18" t="s">
        <v>41</v>
      </c>
      <c r="M3" s="19" t="s">
        <v>42</v>
      </c>
      <c r="N3" s="18" t="s">
        <v>39</v>
      </c>
      <c r="O3" s="18" t="s">
        <v>40</v>
      </c>
      <c r="P3" s="18" t="s">
        <v>41</v>
      </c>
      <c r="Q3" s="19" t="s">
        <v>42</v>
      </c>
      <c r="R3" s="18" t="s">
        <v>39</v>
      </c>
      <c r="S3" s="18" t="s">
        <v>40</v>
      </c>
      <c r="T3" s="18" t="s">
        <v>41</v>
      </c>
      <c r="U3" s="58" t="s">
        <v>42</v>
      </c>
      <c r="V3" s="54" t="s">
        <v>70</v>
      </c>
      <c r="W3" s="54" t="s">
        <v>71</v>
      </c>
      <c r="X3" s="20" t="s">
        <v>72</v>
      </c>
      <c r="Y3" s="20" t="s">
        <v>73</v>
      </c>
    </row>
    <row r="4" spans="1:26" ht="17.45" customHeight="1" x14ac:dyDescent="0.2">
      <c r="A4" s="103" t="s">
        <v>44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5"/>
    </row>
    <row r="5" spans="1:26" ht="15.75" customHeight="1" x14ac:dyDescent="0.2">
      <c r="A5" s="21" t="s">
        <v>45</v>
      </c>
      <c r="B5" s="63"/>
      <c r="C5" s="63"/>
      <c r="D5" s="60">
        <v>1</v>
      </c>
      <c r="E5" s="22">
        <v>1</v>
      </c>
      <c r="F5" s="63"/>
      <c r="G5" s="63"/>
      <c r="H5" s="63"/>
      <c r="I5" s="22">
        <v>0</v>
      </c>
      <c r="J5" s="63"/>
      <c r="K5" s="63"/>
      <c r="L5" s="60">
        <v>1</v>
      </c>
      <c r="M5" s="22">
        <v>1</v>
      </c>
      <c r="N5" s="60">
        <v>1</v>
      </c>
      <c r="O5" s="63"/>
      <c r="P5" s="60">
        <v>1</v>
      </c>
      <c r="Q5" s="22">
        <v>2</v>
      </c>
      <c r="R5" s="63"/>
      <c r="S5" s="63"/>
      <c r="T5" s="60">
        <v>1</v>
      </c>
      <c r="U5" s="22">
        <v>1</v>
      </c>
      <c r="V5" s="22">
        <f>U5+Q5+M5+I5+E5</f>
        <v>5</v>
      </c>
      <c r="W5" s="22">
        <f>V5+'ООО 1 полугодие'!R5</f>
        <v>8</v>
      </c>
      <c r="X5" s="22">
        <v>170</v>
      </c>
      <c r="Y5" s="24">
        <f>W5/X5*100</f>
        <v>4.7058823529411766</v>
      </c>
    </row>
    <row r="6" spans="1:26" ht="15.75" customHeight="1" x14ac:dyDescent="0.2">
      <c r="A6" s="21" t="s">
        <v>46</v>
      </c>
      <c r="B6" s="63"/>
      <c r="C6" s="63"/>
      <c r="D6" s="63"/>
      <c r="E6" s="22">
        <v>0</v>
      </c>
      <c r="F6" s="63"/>
      <c r="G6" s="63"/>
      <c r="H6" s="63"/>
      <c r="I6" s="22">
        <v>0</v>
      </c>
      <c r="J6" s="63"/>
      <c r="K6" s="63"/>
      <c r="L6" s="63"/>
      <c r="M6" s="22">
        <v>0</v>
      </c>
      <c r="N6" s="60">
        <v>1</v>
      </c>
      <c r="O6" s="63"/>
      <c r="P6" s="63"/>
      <c r="Q6" s="22">
        <v>1</v>
      </c>
      <c r="R6" s="63"/>
      <c r="S6" s="63"/>
      <c r="T6" s="60">
        <v>1</v>
      </c>
      <c r="U6" s="22">
        <v>1</v>
      </c>
      <c r="V6" s="22">
        <f t="shared" ref="V6:V16" si="0">U6+Q6+M6+I6+E6</f>
        <v>2</v>
      </c>
      <c r="W6" s="22">
        <f>V6+'ООО 1 полугодие'!R6</f>
        <v>3</v>
      </c>
      <c r="X6" s="22">
        <v>102</v>
      </c>
      <c r="Y6" s="24">
        <f t="shared" ref="Y6:Y18" si="1">W6/X6*100</f>
        <v>2.9411764705882351</v>
      </c>
    </row>
    <row r="7" spans="1:26" ht="31.5" customHeight="1" x14ac:dyDescent="0.2">
      <c r="A7" s="3" t="s">
        <v>47</v>
      </c>
      <c r="B7" s="64"/>
      <c r="C7" s="64"/>
      <c r="D7" s="60">
        <v>1</v>
      </c>
      <c r="E7" s="22">
        <v>1</v>
      </c>
      <c r="F7" s="64"/>
      <c r="G7" s="64"/>
      <c r="H7" s="60">
        <v>1</v>
      </c>
      <c r="I7" s="22">
        <v>1</v>
      </c>
      <c r="J7" s="64"/>
      <c r="K7" s="64"/>
      <c r="L7" s="60">
        <v>0</v>
      </c>
      <c r="M7" s="22">
        <v>0</v>
      </c>
      <c r="N7" s="60">
        <v>1</v>
      </c>
      <c r="O7" s="64"/>
      <c r="P7" s="60">
        <v>1</v>
      </c>
      <c r="Q7" s="22">
        <v>2</v>
      </c>
      <c r="R7" s="64"/>
      <c r="S7" s="64"/>
      <c r="T7" s="60">
        <v>1</v>
      </c>
      <c r="U7" s="22">
        <v>1</v>
      </c>
      <c r="V7" s="22">
        <f t="shared" si="0"/>
        <v>5</v>
      </c>
      <c r="W7" s="22">
        <f>V7+'ООО 1 полугодие'!R7</f>
        <v>8</v>
      </c>
      <c r="X7" s="22">
        <v>102</v>
      </c>
      <c r="Y7" s="24">
        <f t="shared" si="1"/>
        <v>7.8431372549019605</v>
      </c>
    </row>
    <row r="8" spans="1:26" ht="15.75" customHeight="1" x14ac:dyDescent="0.2">
      <c r="A8" s="21" t="s">
        <v>48</v>
      </c>
      <c r="B8" s="63"/>
      <c r="C8" s="63"/>
      <c r="D8" s="63"/>
      <c r="E8" s="22">
        <v>0</v>
      </c>
      <c r="F8" s="63"/>
      <c r="G8" s="63"/>
      <c r="H8" s="60">
        <v>2</v>
      </c>
      <c r="I8" s="22">
        <v>2</v>
      </c>
      <c r="J8" s="63"/>
      <c r="K8" s="63"/>
      <c r="L8" s="60">
        <v>1</v>
      </c>
      <c r="M8" s="22">
        <v>1</v>
      </c>
      <c r="N8" s="60">
        <v>1</v>
      </c>
      <c r="O8" s="63"/>
      <c r="P8" s="63"/>
      <c r="Q8" s="22">
        <v>1</v>
      </c>
      <c r="R8" s="63"/>
      <c r="S8" s="63"/>
      <c r="T8" s="60">
        <v>2</v>
      </c>
      <c r="U8" s="22">
        <v>2</v>
      </c>
      <c r="V8" s="22">
        <f t="shared" si="0"/>
        <v>6</v>
      </c>
      <c r="W8" s="22">
        <f>V8+'ООО 1 полугодие'!R8</f>
        <v>11</v>
      </c>
      <c r="X8" s="22">
        <v>170</v>
      </c>
      <c r="Y8" s="24">
        <f t="shared" si="1"/>
        <v>6.4705882352941186</v>
      </c>
    </row>
    <row r="9" spans="1:26" ht="15.75" customHeight="1" x14ac:dyDescent="0.2">
      <c r="A9" s="21" t="s">
        <v>49</v>
      </c>
      <c r="B9" s="63"/>
      <c r="C9" s="63"/>
      <c r="D9" s="63"/>
      <c r="E9" s="22">
        <v>0</v>
      </c>
      <c r="F9" s="63"/>
      <c r="G9" s="63"/>
      <c r="H9" s="63"/>
      <c r="I9" s="22">
        <v>0</v>
      </c>
      <c r="J9" s="63"/>
      <c r="K9" s="63"/>
      <c r="L9" s="63"/>
      <c r="M9" s="22">
        <v>0</v>
      </c>
      <c r="N9" s="60">
        <v>1</v>
      </c>
      <c r="O9" s="63"/>
      <c r="P9" s="63"/>
      <c r="Q9" s="22">
        <v>1</v>
      </c>
      <c r="R9" s="63"/>
      <c r="S9" s="63"/>
      <c r="T9" s="60">
        <v>1</v>
      </c>
      <c r="U9" s="22">
        <v>1</v>
      </c>
      <c r="V9" s="22">
        <f t="shared" si="0"/>
        <v>2</v>
      </c>
      <c r="W9" s="22">
        <f>V9+'ООО 1 полугодие'!R9</f>
        <v>3</v>
      </c>
      <c r="X9" s="22">
        <v>68</v>
      </c>
      <c r="Y9" s="24">
        <f t="shared" si="1"/>
        <v>4.4117647058823533</v>
      </c>
    </row>
    <row r="10" spans="1:26" ht="15.75" customHeight="1" x14ac:dyDescent="0.2">
      <c r="A10" s="21" t="s">
        <v>50</v>
      </c>
      <c r="B10" s="63"/>
      <c r="C10" s="63"/>
      <c r="D10" s="63"/>
      <c r="E10" s="22">
        <v>0</v>
      </c>
      <c r="F10" s="63"/>
      <c r="G10" s="63"/>
      <c r="H10" s="60"/>
      <c r="I10" s="22">
        <v>0</v>
      </c>
      <c r="J10" s="63"/>
      <c r="K10" s="63"/>
      <c r="L10" s="60"/>
      <c r="M10" s="22">
        <v>0</v>
      </c>
      <c r="N10" s="60">
        <v>1</v>
      </c>
      <c r="O10" s="63"/>
      <c r="P10" s="63"/>
      <c r="Q10" s="22">
        <v>1</v>
      </c>
      <c r="R10" s="63"/>
      <c r="S10" s="63"/>
      <c r="T10" s="60">
        <v>1</v>
      </c>
      <c r="U10" s="22">
        <v>1</v>
      </c>
      <c r="V10" s="22">
        <f t="shared" si="0"/>
        <v>2</v>
      </c>
      <c r="W10" s="22">
        <f>V10+'ООО 1 полугодие'!R10</f>
        <v>3</v>
      </c>
      <c r="X10" s="22">
        <v>34</v>
      </c>
      <c r="Y10" s="24">
        <f t="shared" si="1"/>
        <v>8.8235294117647065</v>
      </c>
    </row>
    <row r="11" spans="1:26" ht="15.75" customHeight="1" x14ac:dyDescent="0.2">
      <c r="A11" s="21" t="s">
        <v>51</v>
      </c>
      <c r="B11" s="63"/>
      <c r="C11" s="63"/>
      <c r="D11" s="63"/>
      <c r="E11" s="22">
        <v>0</v>
      </c>
      <c r="F11" s="63"/>
      <c r="G11" s="63"/>
      <c r="H11" s="63"/>
      <c r="I11" s="22">
        <v>0</v>
      </c>
      <c r="J11" s="63"/>
      <c r="K11" s="63"/>
      <c r="L11" s="63"/>
      <c r="M11" s="22">
        <v>0</v>
      </c>
      <c r="N11" s="60">
        <v>1</v>
      </c>
      <c r="O11" s="63"/>
      <c r="P11" s="63"/>
      <c r="Q11" s="22">
        <v>1</v>
      </c>
      <c r="R11" s="63"/>
      <c r="S11" s="63"/>
      <c r="T11" s="63"/>
      <c r="U11" s="22">
        <v>0</v>
      </c>
      <c r="V11" s="22">
        <f t="shared" si="0"/>
        <v>1</v>
      </c>
      <c r="W11" s="22">
        <f>V11+'ООО 1 полугодие'!R11</f>
        <v>2.5</v>
      </c>
      <c r="X11" s="22">
        <v>34</v>
      </c>
      <c r="Y11" s="24">
        <f t="shared" si="1"/>
        <v>7.3529411764705888</v>
      </c>
    </row>
    <row r="12" spans="1:26" ht="15.75" customHeight="1" x14ac:dyDescent="0.2">
      <c r="A12" s="30" t="s">
        <v>87</v>
      </c>
      <c r="B12" s="63"/>
      <c r="C12" s="63"/>
      <c r="D12" s="63"/>
      <c r="E12" s="22">
        <v>0</v>
      </c>
      <c r="F12" s="63"/>
      <c r="G12" s="63"/>
      <c r="H12" s="63"/>
      <c r="I12" s="22">
        <v>0</v>
      </c>
      <c r="J12" s="63"/>
      <c r="K12" s="63"/>
      <c r="L12" s="60">
        <v>1</v>
      </c>
      <c r="M12" s="22">
        <v>1</v>
      </c>
      <c r="N12" s="63"/>
      <c r="O12" s="63"/>
      <c r="P12" s="60">
        <v>1</v>
      </c>
      <c r="Q12" s="22">
        <v>1</v>
      </c>
      <c r="R12" s="63"/>
      <c r="S12" s="63"/>
      <c r="T12" s="60">
        <v>0.5</v>
      </c>
      <c r="U12" s="22">
        <v>0.5</v>
      </c>
      <c r="V12" s="22">
        <f t="shared" si="0"/>
        <v>2.5</v>
      </c>
      <c r="W12" s="22">
        <f>V12+'ООО 1 полугодие'!R12</f>
        <v>4</v>
      </c>
      <c r="X12" s="22">
        <v>68</v>
      </c>
      <c r="Y12" s="24">
        <f t="shared" si="1"/>
        <v>5.8823529411764701</v>
      </c>
    </row>
    <row r="13" spans="1:26" ht="15.75" customHeight="1" x14ac:dyDescent="0.2">
      <c r="A13" s="21" t="s">
        <v>52</v>
      </c>
      <c r="B13" s="63"/>
      <c r="C13" s="63"/>
      <c r="D13" s="63"/>
      <c r="E13" s="22">
        <v>0</v>
      </c>
      <c r="F13" s="63"/>
      <c r="G13" s="63"/>
      <c r="H13" s="63"/>
      <c r="I13" s="22">
        <v>0</v>
      </c>
      <c r="J13" s="63"/>
      <c r="K13" s="63"/>
      <c r="L13" s="63"/>
      <c r="M13" s="22">
        <v>0</v>
      </c>
      <c r="N13" s="63"/>
      <c r="O13" s="63"/>
      <c r="P13" s="63"/>
      <c r="Q13" s="22">
        <v>0</v>
      </c>
      <c r="R13" s="63"/>
      <c r="S13" s="63"/>
      <c r="T13" s="63"/>
      <c r="U13" s="22">
        <v>0</v>
      </c>
      <c r="V13" s="22">
        <f t="shared" si="0"/>
        <v>0</v>
      </c>
      <c r="W13" s="22">
        <f>V13+'ООО 1 полугодие'!R13</f>
        <v>1</v>
      </c>
      <c r="X13" s="22">
        <v>34</v>
      </c>
      <c r="Y13" s="24">
        <f t="shared" si="1"/>
        <v>2.9411764705882351</v>
      </c>
    </row>
    <row r="14" spans="1:26" ht="33" customHeight="1" x14ac:dyDescent="0.2">
      <c r="A14" s="25" t="s">
        <v>53</v>
      </c>
      <c r="B14" s="64"/>
      <c r="C14" s="64"/>
      <c r="D14" s="64"/>
      <c r="E14" s="22">
        <v>0</v>
      </c>
      <c r="F14" s="64"/>
      <c r="G14" s="64"/>
      <c r="H14" s="64"/>
      <c r="I14" s="22">
        <v>0</v>
      </c>
      <c r="J14" s="64"/>
      <c r="K14" s="64"/>
      <c r="L14" s="60"/>
      <c r="M14" s="22">
        <v>0</v>
      </c>
      <c r="N14" s="64"/>
      <c r="O14" s="64"/>
      <c r="P14" s="64"/>
      <c r="Q14" s="22">
        <v>0</v>
      </c>
      <c r="R14" s="64"/>
      <c r="S14" s="64"/>
      <c r="T14" s="60">
        <v>1</v>
      </c>
      <c r="U14" s="22">
        <v>1</v>
      </c>
      <c r="V14" s="22">
        <f t="shared" si="0"/>
        <v>1</v>
      </c>
      <c r="W14" s="22">
        <f>V14+'ООО 1 полугодие'!R14</f>
        <v>2.5</v>
      </c>
      <c r="X14" s="22">
        <v>34</v>
      </c>
      <c r="Y14" s="24">
        <f t="shared" si="1"/>
        <v>7.3529411764705888</v>
      </c>
    </row>
    <row r="15" spans="1:26" ht="15.75" customHeight="1" x14ac:dyDescent="0.2">
      <c r="A15" s="21" t="s">
        <v>54</v>
      </c>
      <c r="B15" s="63"/>
      <c r="C15" s="63"/>
      <c r="D15" s="63"/>
      <c r="E15" s="22">
        <v>0</v>
      </c>
      <c r="F15" s="63"/>
      <c r="G15" s="63"/>
      <c r="H15" s="63"/>
      <c r="I15" s="22">
        <v>0</v>
      </c>
      <c r="J15" s="63"/>
      <c r="K15" s="63"/>
      <c r="L15" s="60"/>
      <c r="M15" s="22">
        <v>0</v>
      </c>
      <c r="N15" s="63"/>
      <c r="O15" s="63"/>
      <c r="P15" s="63"/>
      <c r="Q15" s="22">
        <v>0</v>
      </c>
      <c r="R15" s="63"/>
      <c r="S15" s="63"/>
      <c r="T15" s="60">
        <v>1</v>
      </c>
      <c r="U15" s="22">
        <v>1</v>
      </c>
      <c r="V15" s="22">
        <f t="shared" si="0"/>
        <v>1</v>
      </c>
      <c r="W15" s="22">
        <f>V15+'ООО 1 полугодие'!R15</f>
        <v>2.5</v>
      </c>
      <c r="X15" s="22">
        <v>34</v>
      </c>
      <c r="Y15" s="24">
        <f t="shared" si="1"/>
        <v>7.3529411764705888</v>
      </c>
    </row>
    <row r="16" spans="1:26" ht="15.75" customHeight="1" x14ac:dyDescent="0.2">
      <c r="A16" s="49" t="s">
        <v>55</v>
      </c>
      <c r="B16" s="67"/>
      <c r="C16" s="67"/>
      <c r="D16" s="67"/>
      <c r="E16" s="50">
        <v>0</v>
      </c>
      <c r="F16" s="67"/>
      <c r="G16" s="67"/>
      <c r="H16" s="67"/>
      <c r="I16" s="50">
        <v>0</v>
      </c>
      <c r="J16" s="67"/>
      <c r="K16" s="67"/>
      <c r="L16" s="67"/>
      <c r="M16" s="50">
        <v>0</v>
      </c>
      <c r="N16" s="67"/>
      <c r="O16" s="67"/>
      <c r="P16" s="67"/>
      <c r="Q16" s="50">
        <v>0</v>
      </c>
      <c r="R16" s="67"/>
      <c r="S16" s="67"/>
      <c r="T16" s="65">
        <v>1</v>
      </c>
      <c r="U16" s="50">
        <v>1</v>
      </c>
      <c r="V16" s="22">
        <f t="shared" si="0"/>
        <v>1</v>
      </c>
      <c r="W16" s="22">
        <f>V16+'ООО 1 полугодие'!R16</f>
        <v>2</v>
      </c>
      <c r="X16" s="50">
        <v>68</v>
      </c>
      <c r="Y16" s="24">
        <f t="shared" si="1"/>
        <v>2.9411764705882351</v>
      </c>
    </row>
    <row r="17" spans="1:25" ht="15.75" customHeight="1" x14ac:dyDescent="0.2">
      <c r="A17" s="51" t="s">
        <v>103</v>
      </c>
      <c r="B17" s="68"/>
      <c r="C17" s="68"/>
      <c r="D17" s="68"/>
      <c r="E17" s="52">
        <v>0</v>
      </c>
      <c r="F17" s="68"/>
      <c r="G17" s="68"/>
      <c r="H17" s="68"/>
      <c r="I17" s="52">
        <v>0</v>
      </c>
      <c r="J17" s="68"/>
      <c r="K17" s="68"/>
      <c r="L17" s="68"/>
      <c r="M17" s="52">
        <v>0</v>
      </c>
      <c r="N17" s="68"/>
      <c r="O17" s="68"/>
      <c r="P17" s="68"/>
      <c r="Q17" s="52">
        <v>0</v>
      </c>
      <c r="R17" s="68"/>
      <c r="S17" s="68"/>
      <c r="T17" s="66">
        <v>1</v>
      </c>
      <c r="U17" s="52">
        <v>1</v>
      </c>
      <c r="V17" s="22">
        <v>1</v>
      </c>
      <c r="W17" s="22">
        <f>V17+'ООО 1 полугодие'!R17</f>
        <v>2</v>
      </c>
      <c r="X17" s="52">
        <v>34</v>
      </c>
      <c r="Y17" s="24">
        <f t="shared" si="1"/>
        <v>5.8823529411764701</v>
      </c>
    </row>
    <row r="18" spans="1:25" ht="15.75" customHeight="1" x14ac:dyDescent="0.2">
      <c r="A18" s="56" t="s">
        <v>113</v>
      </c>
      <c r="B18" s="68"/>
      <c r="C18" s="68"/>
      <c r="D18" s="68"/>
      <c r="E18" s="52">
        <v>0</v>
      </c>
      <c r="F18" s="68"/>
      <c r="G18" s="68"/>
      <c r="H18" s="68"/>
      <c r="I18" s="52">
        <v>0</v>
      </c>
      <c r="J18" s="68"/>
      <c r="K18" s="68"/>
      <c r="L18" s="68"/>
      <c r="M18" s="52">
        <v>0</v>
      </c>
      <c r="N18" s="68"/>
      <c r="O18" s="68"/>
      <c r="P18" s="68"/>
      <c r="Q18" s="52">
        <v>0</v>
      </c>
      <c r="R18" s="68"/>
      <c r="S18" s="68"/>
      <c r="T18" s="66">
        <v>1</v>
      </c>
      <c r="U18" s="52">
        <v>1</v>
      </c>
      <c r="V18" s="22">
        <v>1</v>
      </c>
      <c r="W18" s="22">
        <f>V18+'ООО 1 полугодие'!R18</f>
        <v>2</v>
      </c>
      <c r="X18" s="52">
        <v>34</v>
      </c>
      <c r="Y18" s="24">
        <f t="shared" si="1"/>
        <v>5.8823529411764701</v>
      </c>
    </row>
    <row r="19" spans="1:25" ht="17.45" customHeight="1" x14ac:dyDescent="0.2">
      <c r="A19" s="106" t="s">
        <v>56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8"/>
    </row>
    <row r="20" spans="1:25" ht="15.75" customHeight="1" x14ac:dyDescent="0.2">
      <c r="A20" s="21" t="s">
        <v>45</v>
      </c>
      <c r="B20" s="63"/>
      <c r="C20" s="63"/>
      <c r="D20" s="60">
        <v>1</v>
      </c>
      <c r="E20" s="22">
        <v>1</v>
      </c>
      <c r="F20" s="63"/>
      <c r="G20" s="63"/>
      <c r="H20" s="60">
        <v>1</v>
      </c>
      <c r="I20" s="22">
        <v>1</v>
      </c>
      <c r="J20" s="63"/>
      <c r="K20" s="63"/>
      <c r="L20" s="60">
        <v>1</v>
      </c>
      <c r="M20" s="22">
        <v>1</v>
      </c>
      <c r="N20" s="60">
        <v>1</v>
      </c>
      <c r="O20" s="63"/>
      <c r="P20" s="63"/>
      <c r="Q20" s="22">
        <v>1</v>
      </c>
      <c r="R20" s="63"/>
      <c r="S20" s="63"/>
      <c r="T20" s="60">
        <v>1</v>
      </c>
      <c r="U20" s="22">
        <v>1</v>
      </c>
      <c r="V20" s="22">
        <f>U20+Q20+M20+I20+E20</f>
        <v>5</v>
      </c>
      <c r="W20" s="22">
        <f>V20+'ООО 1 полугодие'!R20</f>
        <v>9</v>
      </c>
      <c r="X20" s="22">
        <v>204</v>
      </c>
      <c r="Y20" s="24">
        <f>W20/X20*100</f>
        <v>4.4117647058823533</v>
      </c>
    </row>
    <row r="21" spans="1:25" ht="15.75" customHeight="1" x14ac:dyDescent="0.2">
      <c r="A21" s="21" t="s">
        <v>46</v>
      </c>
      <c r="B21" s="63"/>
      <c r="C21" s="63"/>
      <c r="D21" s="60">
        <v>1</v>
      </c>
      <c r="E21" s="22">
        <v>1</v>
      </c>
      <c r="F21" s="63"/>
      <c r="G21" s="63"/>
      <c r="H21" s="63"/>
      <c r="I21" s="22">
        <v>0</v>
      </c>
      <c r="J21" s="63"/>
      <c r="K21" s="63"/>
      <c r="L21" s="63"/>
      <c r="M21" s="22">
        <v>0</v>
      </c>
      <c r="N21" s="60">
        <v>1</v>
      </c>
      <c r="O21" s="63"/>
      <c r="P21" s="63"/>
      <c r="Q21" s="22">
        <v>1</v>
      </c>
      <c r="R21" s="63"/>
      <c r="S21" s="63"/>
      <c r="T21" s="60">
        <v>1</v>
      </c>
      <c r="U21" s="22">
        <v>1</v>
      </c>
      <c r="V21" s="22">
        <f t="shared" ref="V21:V34" si="2">U21+Q21+M21+I21+E21</f>
        <v>3</v>
      </c>
      <c r="W21" s="22">
        <f>V21+'ООО 1 полугодие'!R21</f>
        <v>4</v>
      </c>
      <c r="X21" s="22">
        <v>102</v>
      </c>
      <c r="Y21" s="24">
        <f t="shared" ref="Y21:Y34" si="3">W21/X21*100</f>
        <v>3.9215686274509802</v>
      </c>
    </row>
    <row r="22" spans="1:25" ht="31.5" customHeight="1" x14ac:dyDescent="0.2">
      <c r="A22" s="30" t="s">
        <v>112</v>
      </c>
      <c r="B22" s="64"/>
      <c r="C22" s="64"/>
      <c r="D22" s="60">
        <v>1</v>
      </c>
      <c r="E22" s="22">
        <v>1</v>
      </c>
      <c r="F22" s="64"/>
      <c r="G22" s="64"/>
      <c r="H22" s="60">
        <v>1</v>
      </c>
      <c r="I22" s="22">
        <v>1</v>
      </c>
      <c r="J22" s="64"/>
      <c r="K22" s="64"/>
      <c r="L22" s="60"/>
      <c r="M22" s="22">
        <v>0</v>
      </c>
      <c r="N22" s="60">
        <v>1</v>
      </c>
      <c r="O22" s="64"/>
      <c r="P22" s="60">
        <v>1</v>
      </c>
      <c r="Q22" s="22">
        <v>1</v>
      </c>
      <c r="R22" s="64"/>
      <c r="S22" s="64"/>
      <c r="T22" s="60">
        <v>1</v>
      </c>
      <c r="U22" s="22">
        <v>1</v>
      </c>
      <c r="V22" s="22">
        <f t="shared" si="2"/>
        <v>4</v>
      </c>
      <c r="W22" s="22">
        <f>V22+'ООО 1 полугодие'!R22</f>
        <v>7</v>
      </c>
      <c r="X22" s="22">
        <v>102</v>
      </c>
      <c r="Y22" s="24">
        <f t="shared" si="3"/>
        <v>6.8627450980392162</v>
      </c>
    </row>
    <row r="23" spans="1:25" ht="31.5" customHeight="1" x14ac:dyDescent="0.2">
      <c r="A23" s="30" t="s">
        <v>111</v>
      </c>
      <c r="B23" s="64"/>
      <c r="C23" s="64"/>
      <c r="D23" s="60">
        <v>1</v>
      </c>
      <c r="E23" s="22">
        <v>1</v>
      </c>
      <c r="F23" s="64"/>
      <c r="G23" s="64"/>
      <c r="H23" s="60">
        <v>1</v>
      </c>
      <c r="I23" s="22">
        <v>1</v>
      </c>
      <c r="J23" s="64"/>
      <c r="K23" s="64"/>
      <c r="L23" s="60"/>
      <c r="M23" s="22">
        <v>0</v>
      </c>
      <c r="N23" s="60">
        <v>1</v>
      </c>
      <c r="O23" s="64"/>
      <c r="P23" s="60">
        <v>1</v>
      </c>
      <c r="Q23" s="22">
        <v>1</v>
      </c>
      <c r="R23" s="64"/>
      <c r="S23" s="64"/>
      <c r="T23" s="60">
        <v>1</v>
      </c>
      <c r="U23" s="22">
        <v>1</v>
      </c>
      <c r="V23" s="22">
        <f t="shared" si="2"/>
        <v>4</v>
      </c>
      <c r="W23" s="22">
        <f>V23+'ООО 1 полугодие'!R23</f>
        <v>8</v>
      </c>
      <c r="X23" s="22">
        <v>170</v>
      </c>
      <c r="Y23" s="24">
        <f t="shared" si="3"/>
        <v>4.7058823529411766</v>
      </c>
    </row>
    <row r="24" spans="1:25" ht="15.75" customHeight="1" x14ac:dyDescent="0.2">
      <c r="A24" s="21" t="s">
        <v>48</v>
      </c>
      <c r="B24" s="63"/>
      <c r="C24" s="63"/>
      <c r="D24" s="60">
        <v>1</v>
      </c>
      <c r="E24" s="22">
        <v>1</v>
      </c>
      <c r="F24" s="63"/>
      <c r="G24" s="63"/>
      <c r="H24" s="60">
        <v>1</v>
      </c>
      <c r="I24" s="22">
        <v>1</v>
      </c>
      <c r="J24" s="63"/>
      <c r="K24" s="63"/>
      <c r="L24" s="60">
        <v>2</v>
      </c>
      <c r="M24" s="22">
        <v>2</v>
      </c>
      <c r="N24" s="60">
        <v>1</v>
      </c>
      <c r="O24" s="63"/>
      <c r="P24" s="60">
        <v>1</v>
      </c>
      <c r="Q24" s="22">
        <v>1</v>
      </c>
      <c r="R24" s="63"/>
      <c r="S24" s="63"/>
      <c r="T24" s="60">
        <v>1</v>
      </c>
      <c r="U24" s="22">
        <v>1</v>
      </c>
      <c r="V24" s="22">
        <f t="shared" si="2"/>
        <v>6</v>
      </c>
      <c r="W24" s="22">
        <f>V24+'ООО 1 полугодие'!R24</f>
        <v>12</v>
      </c>
      <c r="X24" s="22">
        <v>170</v>
      </c>
      <c r="Y24" s="24">
        <f t="shared" si="3"/>
        <v>7.0588235294117645</v>
      </c>
    </row>
    <row r="25" spans="1:25" ht="15.75" customHeight="1" x14ac:dyDescent="0.2">
      <c r="A25" s="21" t="s">
        <v>49</v>
      </c>
      <c r="B25" s="63"/>
      <c r="C25" s="63"/>
      <c r="D25" s="63"/>
      <c r="E25" s="22">
        <v>0</v>
      </c>
      <c r="F25" s="63"/>
      <c r="G25" s="63"/>
      <c r="H25" s="63"/>
      <c r="I25" s="22">
        <v>0</v>
      </c>
      <c r="J25" s="63"/>
      <c r="K25" s="63"/>
      <c r="L25" s="63"/>
      <c r="M25" s="22">
        <v>0</v>
      </c>
      <c r="N25" s="60">
        <v>1</v>
      </c>
      <c r="O25" s="63"/>
      <c r="P25" s="63"/>
      <c r="Q25" s="22">
        <v>1</v>
      </c>
      <c r="R25" s="63"/>
      <c r="S25" s="63"/>
      <c r="T25" s="60">
        <v>1</v>
      </c>
      <c r="U25" s="22">
        <v>1</v>
      </c>
      <c r="V25" s="22">
        <f t="shared" si="2"/>
        <v>2</v>
      </c>
      <c r="W25" s="22">
        <f>V25+'ООО 1 полугодие'!R25</f>
        <v>3</v>
      </c>
      <c r="X25" s="22">
        <v>68</v>
      </c>
      <c r="Y25" s="24">
        <f t="shared" si="3"/>
        <v>4.4117647058823533</v>
      </c>
    </row>
    <row r="26" spans="1:25" ht="15.75" customHeight="1" x14ac:dyDescent="0.2">
      <c r="A26" s="21" t="s">
        <v>57</v>
      </c>
      <c r="B26" s="63"/>
      <c r="C26" s="63"/>
      <c r="D26" s="63"/>
      <c r="E26" s="22">
        <v>0</v>
      </c>
      <c r="F26" s="63"/>
      <c r="G26" s="63"/>
      <c r="H26" s="63"/>
      <c r="I26" s="22">
        <v>0</v>
      </c>
      <c r="J26" s="63"/>
      <c r="K26" s="63"/>
      <c r="L26" s="63"/>
      <c r="M26" s="22">
        <v>0</v>
      </c>
      <c r="N26" s="60">
        <v>1</v>
      </c>
      <c r="O26" s="63"/>
      <c r="P26" s="63"/>
      <c r="Q26" s="22">
        <v>1</v>
      </c>
      <c r="R26" s="63"/>
      <c r="S26" s="63"/>
      <c r="T26" s="60">
        <v>1</v>
      </c>
      <c r="U26" s="22">
        <v>1</v>
      </c>
      <c r="V26" s="22">
        <f t="shared" si="2"/>
        <v>2</v>
      </c>
      <c r="W26" s="22">
        <f>V26+'ООО 1 полугодие'!R26</f>
        <v>3</v>
      </c>
      <c r="X26" s="22">
        <v>34</v>
      </c>
      <c r="Y26" s="24">
        <f t="shared" si="3"/>
        <v>8.8235294117647065</v>
      </c>
    </row>
    <row r="27" spans="1:25" ht="15.75" customHeight="1" x14ac:dyDescent="0.2">
      <c r="A27" s="21" t="s">
        <v>50</v>
      </c>
      <c r="B27" s="63"/>
      <c r="C27" s="63"/>
      <c r="D27" s="63"/>
      <c r="E27" s="22">
        <v>0</v>
      </c>
      <c r="F27" s="63"/>
      <c r="G27" s="63"/>
      <c r="H27" s="60"/>
      <c r="I27" s="22">
        <v>0</v>
      </c>
      <c r="J27" s="63"/>
      <c r="K27" s="63"/>
      <c r="L27" s="63"/>
      <c r="M27" s="22">
        <v>0</v>
      </c>
      <c r="N27" s="60">
        <v>1</v>
      </c>
      <c r="O27" s="63"/>
      <c r="P27" s="63"/>
      <c r="Q27" s="22">
        <v>1</v>
      </c>
      <c r="R27" s="63"/>
      <c r="S27" s="63"/>
      <c r="T27" s="60"/>
      <c r="U27" s="22"/>
      <c r="V27" s="22">
        <f t="shared" si="2"/>
        <v>1</v>
      </c>
      <c r="W27" s="22">
        <f>V27+'ООО 1 полугодие'!R27</f>
        <v>2</v>
      </c>
      <c r="X27" s="22">
        <v>34</v>
      </c>
      <c r="Y27" s="24">
        <f t="shared" si="3"/>
        <v>5.8823529411764701</v>
      </c>
    </row>
    <row r="28" spans="1:25" ht="15.75" customHeight="1" x14ac:dyDescent="0.2">
      <c r="A28" s="21" t="s">
        <v>51</v>
      </c>
      <c r="B28" s="63"/>
      <c r="C28" s="63"/>
      <c r="D28" s="63"/>
      <c r="E28" s="22">
        <v>0</v>
      </c>
      <c r="F28" s="63"/>
      <c r="G28" s="63"/>
      <c r="H28" s="63"/>
      <c r="I28" s="22">
        <v>0</v>
      </c>
      <c r="J28" s="63"/>
      <c r="K28" s="63"/>
      <c r="L28" s="63"/>
      <c r="M28" s="22">
        <v>0</v>
      </c>
      <c r="N28" s="60">
        <v>1</v>
      </c>
      <c r="O28" s="63"/>
      <c r="P28" s="63"/>
      <c r="Q28" s="22">
        <v>1</v>
      </c>
      <c r="R28" s="63"/>
      <c r="S28" s="63"/>
      <c r="T28" s="63"/>
      <c r="U28" s="22">
        <v>0</v>
      </c>
      <c r="V28" s="22">
        <f t="shared" si="2"/>
        <v>1</v>
      </c>
      <c r="W28" s="22">
        <f>V28+'ООО 1 полугодие'!R28</f>
        <v>2.5</v>
      </c>
      <c r="X28" s="22">
        <v>34</v>
      </c>
      <c r="Y28" s="24">
        <f t="shared" si="3"/>
        <v>7.3529411764705888</v>
      </c>
    </row>
    <row r="29" spans="1:25" ht="15.75" customHeight="1" x14ac:dyDescent="0.2">
      <c r="A29" s="30" t="s">
        <v>87</v>
      </c>
      <c r="B29" s="63"/>
      <c r="C29" s="63"/>
      <c r="D29" s="63"/>
      <c r="E29" s="22">
        <v>0</v>
      </c>
      <c r="F29" s="63"/>
      <c r="G29" s="63"/>
      <c r="H29" s="63"/>
      <c r="I29" s="22">
        <v>0</v>
      </c>
      <c r="J29" s="63"/>
      <c r="K29" s="63"/>
      <c r="L29" s="60">
        <v>1</v>
      </c>
      <c r="M29" s="22">
        <v>1</v>
      </c>
      <c r="N29" s="63"/>
      <c r="O29" s="63"/>
      <c r="P29" s="63"/>
      <c r="Q29" s="22">
        <v>0</v>
      </c>
      <c r="R29" s="63"/>
      <c r="S29" s="63"/>
      <c r="T29" s="60">
        <v>1.5</v>
      </c>
      <c r="U29" s="22">
        <v>1.5</v>
      </c>
      <c r="V29" s="22">
        <f t="shared" si="2"/>
        <v>2.5</v>
      </c>
      <c r="W29" s="22">
        <f>V29+'ООО 1 полугодие'!R29</f>
        <v>4</v>
      </c>
      <c r="X29" s="22">
        <v>68</v>
      </c>
      <c r="Y29" s="24">
        <f t="shared" si="3"/>
        <v>5.8823529411764701</v>
      </c>
    </row>
    <row r="30" spans="1:25" ht="15.75" customHeight="1" x14ac:dyDescent="0.2">
      <c r="A30" s="21" t="s">
        <v>52</v>
      </c>
      <c r="B30" s="63"/>
      <c r="C30" s="63"/>
      <c r="D30" s="63"/>
      <c r="E30" s="22">
        <v>0</v>
      </c>
      <c r="F30" s="63"/>
      <c r="G30" s="63"/>
      <c r="H30" s="63"/>
      <c r="I30" s="22">
        <v>0</v>
      </c>
      <c r="J30" s="63"/>
      <c r="K30" s="63"/>
      <c r="L30" s="63"/>
      <c r="M30" s="22">
        <v>0</v>
      </c>
      <c r="N30" s="63"/>
      <c r="O30" s="63"/>
      <c r="P30" s="63"/>
      <c r="Q30" s="22">
        <v>0</v>
      </c>
      <c r="R30" s="63"/>
      <c r="S30" s="63"/>
      <c r="T30" s="60">
        <v>1</v>
      </c>
      <c r="U30" s="22">
        <v>1</v>
      </c>
      <c r="V30" s="22">
        <f t="shared" si="2"/>
        <v>1</v>
      </c>
      <c r="W30" s="22">
        <f>V30+'ООО 1 полугодие'!R30</f>
        <v>2</v>
      </c>
      <c r="X30" s="22">
        <v>34</v>
      </c>
      <c r="Y30" s="24">
        <f t="shared" si="3"/>
        <v>5.8823529411764701</v>
      </c>
    </row>
    <row r="31" spans="1:25" ht="33" customHeight="1" x14ac:dyDescent="0.2">
      <c r="A31" s="25" t="s">
        <v>53</v>
      </c>
      <c r="B31" s="64"/>
      <c r="C31" s="64"/>
      <c r="D31" s="64"/>
      <c r="E31" s="22">
        <v>0</v>
      </c>
      <c r="F31" s="64"/>
      <c r="G31" s="64"/>
      <c r="H31" s="64"/>
      <c r="I31" s="22">
        <v>0</v>
      </c>
      <c r="J31" s="64"/>
      <c r="K31" s="64"/>
      <c r="L31" s="60">
        <v>0.5</v>
      </c>
      <c r="M31" s="22">
        <v>0.5</v>
      </c>
      <c r="N31" s="64"/>
      <c r="O31" s="64"/>
      <c r="P31" s="64"/>
      <c r="Q31" s="22">
        <v>0</v>
      </c>
      <c r="R31" s="64"/>
      <c r="S31" s="64"/>
      <c r="T31" s="60">
        <v>1</v>
      </c>
      <c r="U31" s="22">
        <v>1</v>
      </c>
      <c r="V31" s="22">
        <f t="shared" si="2"/>
        <v>1.5</v>
      </c>
      <c r="W31" s="22">
        <f>V31+'ООО 1 полугодие'!R31</f>
        <v>3</v>
      </c>
      <c r="X31" s="22">
        <v>34</v>
      </c>
      <c r="Y31" s="24">
        <f t="shared" si="3"/>
        <v>8.8235294117647065</v>
      </c>
    </row>
    <row r="32" spans="1:25" ht="15.75" customHeight="1" x14ac:dyDescent="0.2">
      <c r="A32" s="49" t="s">
        <v>54</v>
      </c>
      <c r="B32" s="67"/>
      <c r="C32" s="67"/>
      <c r="D32" s="67"/>
      <c r="E32" s="50">
        <v>0</v>
      </c>
      <c r="F32" s="67"/>
      <c r="G32" s="67"/>
      <c r="H32" s="67"/>
      <c r="I32" s="50">
        <v>0</v>
      </c>
      <c r="J32" s="67"/>
      <c r="K32" s="67"/>
      <c r="L32" s="65">
        <v>0.5</v>
      </c>
      <c r="M32" s="50">
        <v>0.5</v>
      </c>
      <c r="N32" s="67"/>
      <c r="O32" s="67"/>
      <c r="P32" s="67"/>
      <c r="Q32" s="50">
        <v>0</v>
      </c>
      <c r="R32" s="67"/>
      <c r="S32" s="67"/>
      <c r="T32" s="65">
        <v>1</v>
      </c>
      <c r="U32" s="50">
        <v>1</v>
      </c>
      <c r="V32" s="22">
        <f t="shared" si="2"/>
        <v>1.5</v>
      </c>
      <c r="W32" s="22">
        <f>V32+'ООО 1 полугодие'!R32</f>
        <v>3</v>
      </c>
      <c r="X32" s="50">
        <v>34</v>
      </c>
      <c r="Y32" s="24">
        <f t="shared" si="3"/>
        <v>8.8235294117647065</v>
      </c>
    </row>
    <row r="33" spans="1:25" ht="15.75" customHeight="1" x14ac:dyDescent="0.2">
      <c r="A33" s="51" t="s">
        <v>55</v>
      </c>
      <c r="B33" s="68"/>
      <c r="C33" s="68"/>
      <c r="D33" s="68"/>
      <c r="E33" s="52">
        <v>0</v>
      </c>
      <c r="F33" s="68"/>
      <c r="G33" s="68"/>
      <c r="H33" s="68"/>
      <c r="I33" s="52">
        <v>0</v>
      </c>
      <c r="J33" s="68"/>
      <c r="K33" s="68"/>
      <c r="L33" s="68"/>
      <c r="M33" s="52">
        <v>0</v>
      </c>
      <c r="N33" s="68"/>
      <c r="O33" s="68"/>
      <c r="P33" s="68"/>
      <c r="Q33" s="52">
        <v>0</v>
      </c>
      <c r="R33" s="68"/>
      <c r="S33" s="68"/>
      <c r="T33" s="66">
        <v>1</v>
      </c>
      <c r="U33" s="52">
        <v>1</v>
      </c>
      <c r="V33" s="22">
        <f t="shared" si="2"/>
        <v>1</v>
      </c>
      <c r="W33" s="22">
        <f>V33+'ООО 1 полугодие'!R33</f>
        <v>2</v>
      </c>
      <c r="X33" s="52">
        <v>68</v>
      </c>
      <c r="Y33" s="24">
        <f t="shared" si="3"/>
        <v>2.9411764705882351</v>
      </c>
    </row>
    <row r="34" spans="1:25" ht="15.75" customHeight="1" x14ac:dyDescent="0.2">
      <c r="A34" s="51" t="s">
        <v>103</v>
      </c>
      <c r="B34" s="68"/>
      <c r="C34" s="68"/>
      <c r="D34" s="68"/>
      <c r="E34" s="52">
        <v>0</v>
      </c>
      <c r="F34" s="68"/>
      <c r="G34" s="68"/>
      <c r="H34" s="68"/>
      <c r="I34" s="52">
        <v>0</v>
      </c>
      <c r="J34" s="68"/>
      <c r="K34" s="68"/>
      <c r="L34" s="68"/>
      <c r="M34" s="52">
        <v>0</v>
      </c>
      <c r="N34" s="68"/>
      <c r="O34" s="68"/>
      <c r="P34" s="68"/>
      <c r="Q34" s="52">
        <v>0</v>
      </c>
      <c r="R34" s="68"/>
      <c r="S34" s="68"/>
      <c r="T34" s="66">
        <v>1</v>
      </c>
      <c r="U34" s="52">
        <v>1</v>
      </c>
      <c r="V34" s="22">
        <f t="shared" si="2"/>
        <v>1</v>
      </c>
      <c r="W34" s="22">
        <f>V34+'ООО 1 полугодие'!R34</f>
        <v>2</v>
      </c>
      <c r="X34" s="52">
        <v>34</v>
      </c>
      <c r="Y34" s="24">
        <f t="shared" si="3"/>
        <v>5.8823529411764701</v>
      </c>
    </row>
    <row r="35" spans="1:25" ht="17.45" customHeight="1" x14ac:dyDescent="0.2">
      <c r="A35" s="106" t="s">
        <v>58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8"/>
    </row>
    <row r="36" spans="1:25" ht="15.75" customHeight="1" x14ac:dyDescent="0.2">
      <c r="A36" s="30" t="s">
        <v>108</v>
      </c>
      <c r="B36" s="63"/>
      <c r="C36" s="63"/>
      <c r="D36" s="63"/>
      <c r="E36" s="22">
        <v>0</v>
      </c>
      <c r="F36" s="63"/>
      <c r="G36" s="63"/>
      <c r="H36" s="63"/>
      <c r="I36" s="22">
        <v>0</v>
      </c>
      <c r="J36" s="63"/>
      <c r="K36" s="63"/>
      <c r="L36" s="63"/>
      <c r="M36" s="22">
        <v>0</v>
      </c>
      <c r="N36" s="60">
        <v>1</v>
      </c>
      <c r="O36" s="63"/>
      <c r="P36" s="63"/>
      <c r="Q36" s="22">
        <v>2</v>
      </c>
      <c r="R36" s="63"/>
      <c r="S36" s="63"/>
      <c r="T36" s="60">
        <v>1</v>
      </c>
      <c r="U36" s="22">
        <v>1</v>
      </c>
      <c r="V36" s="22">
        <f>U36+Q36+M36+I36+E36</f>
        <v>3</v>
      </c>
      <c r="W36" s="22">
        <f>V36+'ООО 1 полугодие'!R36</f>
        <v>4</v>
      </c>
      <c r="X36" s="22">
        <v>136</v>
      </c>
      <c r="Y36" s="24">
        <f>W36/X36*100</f>
        <v>2.9411764705882351</v>
      </c>
    </row>
    <row r="37" spans="1:25" ht="15.75" customHeight="1" x14ac:dyDescent="0.2">
      <c r="A37" s="21" t="s">
        <v>46</v>
      </c>
      <c r="B37" s="63"/>
      <c r="C37" s="63"/>
      <c r="D37" s="63"/>
      <c r="E37" s="22">
        <v>0</v>
      </c>
      <c r="F37" s="63"/>
      <c r="G37" s="63"/>
      <c r="H37" s="63"/>
      <c r="I37" s="22">
        <v>0</v>
      </c>
      <c r="J37" s="63"/>
      <c r="K37" s="63"/>
      <c r="L37" s="63"/>
      <c r="M37" s="22">
        <v>0</v>
      </c>
      <c r="N37" s="60">
        <v>1</v>
      </c>
      <c r="O37" s="63"/>
      <c r="P37" s="63"/>
      <c r="Q37" s="22">
        <v>1</v>
      </c>
      <c r="R37" s="63"/>
      <c r="S37" s="63"/>
      <c r="T37" s="60">
        <v>1</v>
      </c>
      <c r="U37" s="22">
        <v>1</v>
      </c>
      <c r="V37" s="22">
        <f t="shared" ref="V37:V54" si="4">U37+Q37+M37+I37+E37</f>
        <v>2</v>
      </c>
      <c r="W37" s="22">
        <f>V37+'ООО 1 полугодие'!R37</f>
        <v>3</v>
      </c>
      <c r="X37" s="22">
        <v>68</v>
      </c>
      <c r="Y37" s="24">
        <f t="shared" ref="Y37:Y54" si="5">W37/X37*100</f>
        <v>4.4117647058823533</v>
      </c>
    </row>
    <row r="38" spans="1:25" ht="31.5" customHeight="1" x14ac:dyDescent="0.2">
      <c r="A38" s="30" t="s">
        <v>112</v>
      </c>
      <c r="B38" s="64"/>
      <c r="C38" s="64"/>
      <c r="D38" s="60">
        <v>1</v>
      </c>
      <c r="E38" s="22">
        <v>1</v>
      </c>
      <c r="F38" s="64"/>
      <c r="G38" s="64"/>
      <c r="H38" s="60">
        <v>1</v>
      </c>
      <c r="I38" s="22">
        <v>1</v>
      </c>
      <c r="J38" s="64"/>
      <c r="K38" s="64"/>
      <c r="L38" s="60">
        <v>0</v>
      </c>
      <c r="M38" s="22">
        <v>0</v>
      </c>
      <c r="N38" s="60">
        <v>1</v>
      </c>
      <c r="O38" s="64"/>
      <c r="P38" s="60">
        <v>1</v>
      </c>
      <c r="Q38" s="22">
        <v>2</v>
      </c>
      <c r="R38" s="64"/>
      <c r="S38" s="64"/>
      <c r="T38" s="60">
        <v>1</v>
      </c>
      <c r="U38" s="22">
        <v>1</v>
      </c>
      <c r="V38" s="22">
        <f t="shared" si="4"/>
        <v>5</v>
      </c>
      <c r="W38" s="22">
        <f>V38+'ООО 1 полугодие'!R38</f>
        <v>8</v>
      </c>
      <c r="X38" s="22">
        <v>102</v>
      </c>
      <c r="Y38" s="24">
        <f t="shared" si="5"/>
        <v>7.8431372549019605</v>
      </c>
    </row>
    <row r="39" spans="1:25" ht="31.5" customHeight="1" x14ac:dyDescent="0.2">
      <c r="A39" s="30" t="s">
        <v>111</v>
      </c>
      <c r="B39" s="64"/>
      <c r="C39" s="64"/>
      <c r="D39" s="60">
        <v>1</v>
      </c>
      <c r="E39" s="22">
        <v>1</v>
      </c>
      <c r="F39" s="64"/>
      <c r="G39" s="64"/>
      <c r="H39" s="60">
        <v>1</v>
      </c>
      <c r="I39" s="22">
        <v>1</v>
      </c>
      <c r="J39" s="64"/>
      <c r="K39" s="64"/>
      <c r="L39" s="60">
        <v>0</v>
      </c>
      <c r="M39" s="22">
        <v>0</v>
      </c>
      <c r="N39" s="60">
        <v>1</v>
      </c>
      <c r="O39" s="64"/>
      <c r="P39" s="60">
        <v>1</v>
      </c>
      <c r="Q39" s="22">
        <v>2</v>
      </c>
      <c r="R39" s="64"/>
      <c r="S39" s="64"/>
      <c r="T39" s="60">
        <v>1</v>
      </c>
      <c r="U39" s="22">
        <v>1</v>
      </c>
      <c r="V39" s="22">
        <f t="shared" si="4"/>
        <v>5</v>
      </c>
      <c r="W39" s="22">
        <f>V39+'ООО 1 полугодие'!R39</f>
        <v>9</v>
      </c>
      <c r="X39" s="22">
        <v>170</v>
      </c>
      <c r="Y39" s="24">
        <f t="shared" si="5"/>
        <v>5.2941176470588234</v>
      </c>
    </row>
    <row r="40" spans="1:25" ht="15.75" customHeight="1" x14ac:dyDescent="0.2">
      <c r="A40" s="30" t="s">
        <v>106</v>
      </c>
      <c r="B40" s="63"/>
      <c r="C40" s="63"/>
      <c r="D40" s="60">
        <v>1</v>
      </c>
      <c r="E40" s="22">
        <v>1</v>
      </c>
      <c r="F40" s="63"/>
      <c r="G40" s="63"/>
      <c r="H40" s="60">
        <v>1</v>
      </c>
      <c r="I40" s="22">
        <v>1</v>
      </c>
      <c r="J40" s="63"/>
      <c r="K40" s="63"/>
      <c r="L40" s="60">
        <v>1</v>
      </c>
      <c r="M40" s="22">
        <v>1</v>
      </c>
      <c r="N40" s="60">
        <v>1</v>
      </c>
      <c r="O40" s="63"/>
      <c r="P40" s="63"/>
      <c r="Q40" s="22">
        <v>1</v>
      </c>
      <c r="R40" s="63"/>
      <c r="S40" s="63"/>
      <c r="T40" s="60">
        <v>1</v>
      </c>
      <c r="U40" s="22">
        <v>1</v>
      </c>
      <c r="V40" s="22">
        <f t="shared" si="4"/>
        <v>5</v>
      </c>
      <c r="W40" s="22">
        <f>V40+'ООО 1 полугодие'!R40</f>
        <v>9</v>
      </c>
      <c r="X40" s="22">
        <v>102</v>
      </c>
      <c r="Y40" s="24">
        <f t="shared" si="5"/>
        <v>8.8235294117647065</v>
      </c>
    </row>
    <row r="41" spans="1:25" ht="15.75" customHeight="1" x14ac:dyDescent="0.2">
      <c r="A41" s="30" t="s">
        <v>107</v>
      </c>
      <c r="B41" s="63"/>
      <c r="C41" s="63"/>
      <c r="D41" s="63"/>
      <c r="E41" s="22">
        <v>0</v>
      </c>
      <c r="F41" s="63"/>
      <c r="G41" s="63"/>
      <c r="H41" s="60">
        <v>1</v>
      </c>
      <c r="I41" s="22">
        <v>1</v>
      </c>
      <c r="J41" s="63"/>
      <c r="K41" s="63"/>
      <c r="L41" s="60">
        <v>1</v>
      </c>
      <c r="M41" s="22">
        <v>1</v>
      </c>
      <c r="N41" s="60">
        <v>1</v>
      </c>
      <c r="O41" s="63"/>
      <c r="P41" s="63"/>
      <c r="Q41" s="22">
        <v>1</v>
      </c>
      <c r="R41" s="63"/>
      <c r="S41" s="63"/>
      <c r="T41" s="60">
        <v>0</v>
      </c>
      <c r="U41" s="22">
        <v>0</v>
      </c>
      <c r="V41" s="22">
        <f t="shared" si="4"/>
        <v>3</v>
      </c>
      <c r="W41" s="22">
        <f>V41+'ООО 1 полугодие'!R41</f>
        <v>6</v>
      </c>
      <c r="X41" s="22">
        <v>68</v>
      </c>
      <c r="Y41" s="24">
        <f t="shared" si="5"/>
        <v>8.8235294117647065</v>
      </c>
    </row>
    <row r="42" spans="1:25" ht="15.75" customHeight="1" x14ac:dyDescent="0.2">
      <c r="A42" s="30" t="s">
        <v>104</v>
      </c>
      <c r="B42" s="63"/>
      <c r="C42" s="63"/>
      <c r="D42" s="60">
        <v>1</v>
      </c>
      <c r="E42" s="22">
        <v>1</v>
      </c>
      <c r="F42" s="63"/>
      <c r="G42" s="63"/>
      <c r="H42" s="60">
        <v>1</v>
      </c>
      <c r="I42" s="22">
        <v>1</v>
      </c>
      <c r="J42" s="63"/>
      <c r="K42" s="63"/>
      <c r="L42" s="60">
        <v>1</v>
      </c>
      <c r="M42" s="22">
        <v>1</v>
      </c>
      <c r="N42" s="60">
        <v>1</v>
      </c>
      <c r="O42" s="63"/>
      <c r="P42" s="63"/>
      <c r="Q42" s="22">
        <v>1</v>
      </c>
      <c r="R42" s="63"/>
      <c r="S42" s="63"/>
      <c r="T42" s="60">
        <v>1</v>
      </c>
      <c r="U42" s="22">
        <v>1</v>
      </c>
      <c r="V42" s="22">
        <f t="shared" si="4"/>
        <v>5</v>
      </c>
      <c r="W42" s="22">
        <f>V42+'ООО 1 полугодие'!R42</f>
        <v>9</v>
      </c>
      <c r="X42" s="22">
        <v>136</v>
      </c>
      <c r="Y42" s="24">
        <f t="shared" si="5"/>
        <v>6.6176470588235299</v>
      </c>
    </row>
    <row r="43" spans="1:25" ht="15.75" customHeight="1" x14ac:dyDescent="0.2">
      <c r="A43" s="30" t="s">
        <v>105</v>
      </c>
      <c r="B43" s="63"/>
      <c r="C43" s="63"/>
      <c r="D43" s="63"/>
      <c r="E43" s="22">
        <v>0</v>
      </c>
      <c r="F43" s="63"/>
      <c r="G43" s="63"/>
      <c r="H43" s="60">
        <v>1</v>
      </c>
      <c r="I43" s="22">
        <v>1</v>
      </c>
      <c r="J43" s="63"/>
      <c r="K43" s="63"/>
      <c r="L43" s="60">
        <v>1</v>
      </c>
      <c r="M43" s="22">
        <v>1</v>
      </c>
      <c r="N43" s="60">
        <v>1</v>
      </c>
      <c r="O43" s="63"/>
      <c r="P43" s="63"/>
      <c r="Q43" s="22">
        <v>1</v>
      </c>
      <c r="R43" s="63"/>
      <c r="S43" s="63"/>
      <c r="T43" s="60">
        <v>1</v>
      </c>
      <c r="U43" s="22">
        <v>1</v>
      </c>
      <c r="V43" s="22">
        <f t="shared" si="4"/>
        <v>4</v>
      </c>
      <c r="W43" s="22">
        <f>V43+'ООО 1 полугодие'!R43</f>
        <v>7</v>
      </c>
      <c r="X43" s="22">
        <v>102</v>
      </c>
      <c r="Y43" s="24">
        <f t="shared" si="5"/>
        <v>6.8627450980392162</v>
      </c>
    </row>
    <row r="44" spans="1:25" ht="15.75" customHeight="1" x14ac:dyDescent="0.2">
      <c r="A44" s="21" t="s">
        <v>59</v>
      </c>
      <c r="B44" s="63"/>
      <c r="C44" s="63"/>
      <c r="D44" s="63"/>
      <c r="E44" s="22">
        <v>0</v>
      </c>
      <c r="F44" s="63"/>
      <c r="G44" s="63"/>
      <c r="H44" s="63"/>
      <c r="I44" s="22">
        <v>0</v>
      </c>
      <c r="J44" s="63"/>
      <c r="K44" s="63"/>
      <c r="L44" s="63"/>
      <c r="M44" s="22">
        <v>0</v>
      </c>
      <c r="N44" s="60">
        <v>1</v>
      </c>
      <c r="O44" s="63"/>
      <c r="P44" s="63"/>
      <c r="Q44" s="22">
        <v>1</v>
      </c>
      <c r="R44" s="63"/>
      <c r="S44" s="63"/>
      <c r="T44" s="60">
        <v>0</v>
      </c>
      <c r="U44" s="22">
        <v>0</v>
      </c>
      <c r="V44" s="22">
        <f t="shared" si="4"/>
        <v>1</v>
      </c>
      <c r="W44" s="22">
        <f>V44+'ООО 1 полугодие'!R44</f>
        <v>3</v>
      </c>
      <c r="X44" s="22">
        <v>34</v>
      </c>
      <c r="Y44" s="24">
        <f t="shared" si="5"/>
        <v>8.8235294117647065</v>
      </c>
    </row>
    <row r="45" spans="1:25" ht="15.75" customHeight="1" x14ac:dyDescent="0.2">
      <c r="A45" s="21" t="s">
        <v>49</v>
      </c>
      <c r="B45" s="63"/>
      <c r="C45" s="63"/>
      <c r="D45" s="63"/>
      <c r="E45" s="22">
        <v>0</v>
      </c>
      <c r="F45" s="63"/>
      <c r="G45" s="63"/>
      <c r="H45" s="63"/>
      <c r="I45" s="22">
        <v>0</v>
      </c>
      <c r="J45" s="63"/>
      <c r="K45" s="63"/>
      <c r="L45" s="63"/>
      <c r="M45" s="22">
        <v>0</v>
      </c>
      <c r="N45" s="60">
        <v>1</v>
      </c>
      <c r="O45" s="63"/>
      <c r="P45" s="63"/>
      <c r="Q45" s="22">
        <v>1</v>
      </c>
      <c r="R45" s="63"/>
      <c r="S45" s="63"/>
      <c r="T45" s="60">
        <v>1</v>
      </c>
      <c r="U45" s="22">
        <v>1</v>
      </c>
      <c r="V45" s="22">
        <f t="shared" si="4"/>
        <v>2</v>
      </c>
      <c r="W45" s="22">
        <f>V45+'ООО 1 полугодие'!R45</f>
        <v>3</v>
      </c>
      <c r="X45" s="22">
        <v>68</v>
      </c>
      <c r="Y45" s="24">
        <f t="shared" si="5"/>
        <v>4.4117647058823533</v>
      </c>
    </row>
    <row r="46" spans="1:25" ht="15.75" customHeight="1" x14ac:dyDescent="0.2">
      <c r="A46" s="21" t="s">
        <v>57</v>
      </c>
      <c r="B46" s="63"/>
      <c r="C46" s="63"/>
      <c r="D46" s="63"/>
      <c r="E46" s="22">
        <v>0</v>
      </c>
      <c r="F46" s="63"/>
      <c r="G46" s="63"/>
      <c r="H46" s="63"/>
      <c r="I46" s="22">
        <v>0</v>
      </c>
      <c r="J46" s="63"/>
      <c r="K46" s="63"/>
      <c r="L46" s="63"/>
      <c r="M46" s="22">
        <v>0</v>
      </c>
      <c r="N46" s="60">
        <v>1</v>
      </c>
      <c r="O46" s="63"/>
      <c r="P46" s="63"/>
      <c r="Q46" s="22">
        <v>1</v>
      </c>
      <c r="R46" s="63"/>
      <c r="S46" s="63"/>
      <c r="T46" s="60">
        <v>1</v>
      </c>
      <c r="U46" s="22">
        <v>1</v>
      </c>
      <c r="V46" s="22">
        <f t="shared" si="4"/>
        <v>2</v>
      </c>
      <c r="W46" s="22">
        <f>V46+'ООО 1 полугодие'!R46</f>
        <v>3</v>
      </c>
      <c r="X46" s="22">
        <v>34</v>
      </c>
      <c r="Y46" s="24">
        <f t="shared" si="5"/>
        <v>8.8235294117647065</v>
      </c>
    </row>
    <row r="47" spans="1:25" ht="15.75" customHeight="1" x14ac:dyDescent="0.2">
      <c r="A47" s="21" t="s">
        <v>50</v>
      </c>
      <c r="B47" s="63"/>
      <c r="C47" s="63"/>
      <c r="D47" s="63"/>
      <c r="E47" s="22">
        <v>0</v>
      </c>
      <c r="F47" s="63"/>
      <c r="G47" s="63"/>
      <c r="H47" s="60"/>
      <c r="I47" s="22">
        <v>0</v>
      </c>
      <c r="J47" s="63"/>
      <c r="K47" s="63"/>
      <c r="L47" s="60"/>
      <c r="M47" s="22">
        <v>0</v>
      </c>
      <c r="N47" s="60">
        <v>1</v>
      </c>
      <c r="O47" s="63"/>
      <c r="P47" s="63"/>
      <c r="Q47" s="22">
        <v>1</v>
      </c>
      <c r="R47" s="63"/>
      <c r="S47" s="63"/>
      <c r="T47" s="60">
        <v>1</v>
      </c>
      <c r="U47" s="22">
        <v>1</v>
      </c>
      <c r="V47" s="22">
        <f t="shared" si="4"/>
        <v>2</v>
      </c>
      <c r="W47" s="22">
        <f>V47+'ООО 1 полугодие'!R47</f>
        <v>3</v>
      </c>
      <c r="X47" s="22">
        <v>68</v>
      </c>
      <c r="Y47" s="24">
        <f t="shared" si="5"/>
        <v>4.4117647058823533</v>
      </c>
    </row>
    <row r="48" spans="1:25" ht="15.75" customHeight="1" x14ac:dyDescent="0.2">
      <c r="A48" s="21" t="s">
        <v>51</v>
      </c>
      <c r="B48" s="63"/>
      <c r="C48" s="63"/>
      <c r="D48" s="60"/>
      <c r="E48" s="22">
        <v>0</v>
      </c>
      <c r="F48" s="63"/>
      <c r="G48" s="63"/>
      <c r="H48" s="63"/>
      <c r="I48" s="22">
        <v>0</v>
      </c>
      <c r="J48" s="63"/>
      <c r="K48" s="63"/>
      <c r="L48" s="63"/>
      <c r="M48" s="22">
        <v>0</v>
      </c>
      <c r="N48" s="60">
        <v>1</v>
      </c>
      <c r="O48" s="63"/>
      <c r="P48" s="63"/>
      <c r="Q48" s="22">
        <v>1</v>
      </c>
      <c r="R48" s="63"/>
      <c r="S48" s="63"/>
      <c r="T48" s="60">
        <v>1</v>
      </c>
      <c r="U48" s="22">
        <v>1</v>
      </c>
      <c r="V48" s="22">
        <f t="shared" si="4"/>
        <v>2</v>
      </c>
      <c r="W48" s="22">
        <f>V48+'ООО 1 полугодие'!R48</f>
        <v>3</v>
      </c>
      <c r="X48" s="22">
        <v>34</v>
      </c>
      <c r="Y48" s="24">
        <f t="shared" si="5"/>
        <v>8.8235294117647065</v>
      </c>
    </row>
    <row r="49" spans="1:25" ht="15.75" customHeight="1" x14ac:dyDescent="0.2">
      <c r="A49" s="30" t="s">
        <v>87</v>
      </c>
      <c r="B49" s="63"/>
      <c r="C49" s="63"/>
      <c r="D49" s="60">
        <v>1</v>
      </c>
      <c r="E49" s="22">
        <v>1</v>
      </c>
      <c r="F49" s="63"/>
      <c r="G49" s="63"/>
      <c r="H49" s="60"/>
      <c r="I49" s="22">
        <v>0</v>
      </c>
      <c r="J49" s="63"/>
      <c r="K49" s="63"/>
      <c r="L49" s="63"/>
      <c r="M49" s="22">
        <v>0</v>
      </c>
      <c r="N49" s="63"/>
      <c r="O49" s="63"/>
      <c r="P49" s="60"/>
      <c r="Q49" s="22">
        <v>0</v>
      </c>
      <c r="R49" s="63"/>
      <c r="S49" s="63"/>
      <c r="T49" s="60">
        <v>1</v>
      </c>
      <c r="U49" s="22">
        <v>1</v>
      </c>
      <c r="V49" s="22">
        <f t="shared" si="4"/>
        <v>2</v>
      </c>
      <c r="W49" s="22">
        <f>V49+'ООО 1 полугодие'!R49</f>
        <v>3.5</v>
      </c>
      <c r="X49" s="22">
        <v>68</v>
      </c>
      <c r="Y49" s="24">
        <f t="shared" si="5"/>
        <v>5.1470588235294112</v>
      </c>
    </row>
    <row r="50" spans="1:25" ht="15.75" customHeight="1" x14ac:dyDescent="0.2">
      <c r="A50" s="21" t="s">
        <v>60</v>
      </c>
      <c r="B50" s="63"/>
      <c r="C50" s="63"/>
      <c r="D50" s="63"/>
      <c r="E50" s="22">
        <v>0</v>
      </c>
      <c r="F50" s="63"/>
      <c r="G50" s="63"/>
      <c r="H50" s="63"/>
      <c r="I50" s="22">
        <v>0</v>
      </c>
      <c r="J50" s="63"/>
      <c r="K50" s="63"/>
      <c r="L50" s="63"/>
      <c r="M50" s="22">
        <v>0</v>
      </c>
      <c r="N50" s="63"/>
      <c r="O50" s="63"/>
      <c r="P50" s="63"/>
      <c r="Q50" s="22">
        <v>0</v>
      </c>
      <c r="R50" s="63"/>
      <c r="S50" s="63"/>
      <c r="T50" s="60">
        <v>1</v>
      </c>
      <c r="U50" s="22">
        <v>1</v>
      </c>
      <c r="V50" s="22">
        <f t="shared" si="4"/>
        <v>1</v>
      </c>
      <c r="W50" s="22">
        <f>V50+'ООО 1 полугодие'!R50</f>
        <v>3</v>
      </c>
      <c r="X50" s="22">
        <v>34</v>
      </c>
      <c r="Y50" s="24">
        <f t="shared" si="5"/>
        <v>8.8235294117647065</v>
      </c>
    </row>
    <row r="51" spans="1:25" ht="15.75" customHeight="1" x14ac:dyDescent="0.2">
      <c r="A51" s="21" t="s">
        <v>61</v>
      </c>
      <c r="B51" s="63"/>
      <c r="C51" s="63"/>
      <c r="D51" s="60">
        <v>1</v>
      </c>
      <c r="E51" s="22">
        <v>1</v>
      </c>
      <c r="F51" s="63"/>
      <c r="G51" s="63"/>
      <c r="H51" s="63"/>
      <c r="I51" s="22">
        <v>0</v>
      </c>
      <c r="J51" s="63"/>
      <c r="K51" s="63"/>
      <c r="L51" s="60">
        <v>1</v>
      </c>
      <c r="M51" s="22">
        <v>1</v>
      </c>
      <c r="N51" s="60">
        <v>1</v>
      </c>
      <c r="O51" s="63"/>
      <c r="P51" s="60"/>
      <c r="Q51" s="22">
        <v>1</v>
      </c>
      <c r="R51" s="63"/>
      <c r="S51" s="63"/>
      <c r="T51" s="60">
        <v>1</v>
      </c>
      <c r="U51" s="22">
        <v>1</v>
      </c>
      <c r="V51" s="22">
        <f t="shared" si="4"/>
        <v>4</v>
      </c>
      <c r="W51" s="22">
        <f>V51+'ООО 1 полугодие'!R51</f>
        <v>6</v>
      </c>
      <c r="X51" s="22">
        <v>68</v>
      </c>
      <c r="Y51" s="24">
        <f t="shared" si="5"/>
        <v>8.8235294117647065</v>
      </c>
    </row>
    <row r="52" spans="1:25" ht="33" customHeight="1" x14ac:dyDescent="0.2">
      <c r="A52" s="25" t="s">
        <v>53</v>
      </c>
      <c r="B52" s="64"/>
      <c r="C52" s="64"/>
      <c r="D52" s="64"/>
      <c r="E52" s="22">
        <v>0</v>
      </c>
      <c r="F52" s="64"/>
      <c r="G52" s="64"/>
      <c r="H52" s="64"/>
      <c r="I52" s="22">
        <v>0</v>
      </c>
      <c r="J52" s="64"/>
      <c r="K52" s="64"/>
      <c r="L52" s="60"/>
      <c r="M52" s="22">
        <v>0</v>
      </c>
      <c r="N52" s="64"/>
      <c r="O52" s="64"/>
      <c r="P52" s="64"/>
      <c r="Q52" s="22">
        <v>0</v>
      </c>
      <c r="R52" s="64"/>
      <c r="S52" s="64"/>
      <c r="T52" s="60">
        <v>1</v>
      </c>
      <c r="U52" s="22">
        <v>1</v>
      </c>
      <c r="V52" s="22">
        <f t="shared" si="4"/>
        <v>1</v>
      </c>
      <c r="W52" s="22">
        <f>V52+'ООО 1 полугодие'!R52</f>
        <v>2.5</v>
      </c>
      <c r="X52" s="22">
        <v>34</v>
      </c>
      <c r="Y52" s="24">
        <f t="shared" si="5"/>
        <v>7.3529411764705888</v>
      </c>
    </row>
    <row r="53" spans="1:25" ht="15.75" customHeight="1" x14ac:dyDescent="0.2">
      <c r="A53" s="21" t="s">
        <v>54</v>
      </c>
      <c r="B53" s="63"/>
      <c r="C53" s="63"/>
      <c r="D53" s="63"/>
      <c r="E53" s="22">
        <v>0</v>
      </c>
      <c r="F53" s="63"/>
      <c r="G53" s="63"/>
      <c r="H53" s="63"/>
      <c r="I53" s="22">
        <v>0</v>
      </c>
      <c r="J53" s="63"/>
      <c r="K53" s="63"/>
      <c r="L53" s="60"/>
      <c r="M53" s="22">
        <v>0</v>
      </c>
      <c r="N53" s="63"/>
      <c r="O53" s="63"/>
      <c r="P53" s="63"/>
      <c r="Q53" s="22">
        <v>0</v>
      </c>
      <c r="R53" s="63"/>
      <c r="S53" s="63"/>
      <c r="T53" s="60">
        <v>1</v>
      </c>
      <c r="U53" s="22">
        <v>1</v>
      </c>
      <c r="V53" s="22">
        <f t="shared" si="4"/>
        <v>1</v>
      </c>
      <c r="W53" s="22">
        <f>V53+'ООО 1 полугодие'!R53</f>
        <v>2.5</v>
      </c>
      <c r="X53" s="22">
        <v>34</v>
      </c>
      <c r="Y53" s="24">
        <f t="shared" si="5"/>
        <v>7.3529411764705888</v>
      </c>
    </row>
    <row r="54" spans="1:25" ht="15.75" customHeight="1" x14ac:dyDescent="0.2">
      <c r="A54" s="21" t="s">
        <v>55</v>
      </c>
      <c r="B54" s="63"/>
      <c r="C54" s="63"/>
      <c r="D54" s="63"/>
      <c r="E54" s="22">
        <v>0</v>
      </c>
      <c r="F54" s="63"/>
      <c r="G54" s="63"/>
      <c r="H54" s="63"/>
      <c r="I54" s="22">
        <v>0</v>
      </c>
      <c r="J54" s="63"/>
      <c r="K54" s="63"/>
      <c r="L54" s="63"/>
      <c r="M54" s="22">
        <v>0</v>
      </c>
      <c r="N54" s="63"/>
      <c r="O54" s="63"/>
      <c r="P54" s="63"/>
      <c r="Q54" s="22">
        <v>0</v>
      </c>
      <c r="R54" s="63"/>
      <c r="S54" s="63"/>
      <c r="T54" s="60">
        <v>1</v>
      </c>
      <c r="U54" s="22">
        <v>1</v>
      </c>
      <c r="V54" s="22">
        <f t="shared" si="4"/>
        <v>1</v>
      </c>
      <c r="W54" s="22">
        <f>V54+'ООО 1 полугодие'!R54</f>
        <v>2</v>
      </c>
      <c r="X54" s="22">
        <v>68</v>
      </c>
      <c r="Y54" s="24">
        <f t="shared" si="5"/>
        <v>2.9411764705882351</v>
      </c>
    </row>
    <row r="55" spans="1:25" ht="17.45" customHeight="1" x14ac:dyDescent="0.2">
      <c r="A55" s="103" t="s">
        <v>62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5"/>
    </row>
    <row r="56" spans="1:25" ht="15.75" customHeight="1" x14ac:dyDescent="0.2">
      <c r="A56" s="30" t="s">
        <v>109</v>
      </c>
      <c r="B56" s="63"/>
      <c r="C56" s="63"/>
      <c r="D56" s="63"/>
      <c r="E56" s="22">
        <v>0</v>
      </c>
      <c r="F56" s="63"/>
      <c r="G56" s="63"/>
      <c r="H56" s="63"/>
      <c r="I56" s="22">
        <v>0</v>
      </c>
      <c r="J56" s="63"/>
      <c r="K56" s="63"/>
      <c r="L56" s="63">
        <v>1</v>
      </c>
      <c r="M56" s="22">
        <v>1</v>
      </c>
      <c r="N56" s="60">
        <v>1</v>
      </c>
      <c r="O56" s="63"/>
      <c r="P56" s="63"/>
      <c r="Q56" s="22">
        <v>1</v>
      </c>
      <c r="R56" s="63"/>
      <c r="S56" s="63"/>
      <c r="T56" s="60">
        <v>1</v>
      </c>
      <c r="U56" s="22">
        <v>1</v>
      </c>
      <c r="V56" s="22">
        <f>U56+Q56+M56+I56+E56</f>
        <v>3</v>
      </c>
      <c r="W56" s="22">
        <f>V56+'ООО 1 полугодие'!R56</f>
        <v>5</v>
      </c>
      <c r="X56" s="22">
        <v>102</v>
      </c>
      <c r="Y56" s="24">
        <f>W56/X56*100</f>
        <v>4.9019607843137258</v>
      </c>
    </row>
    <row r="57" spans="1:25" ht="15.75" customHeight="1" x14ac:dyDescent="0.2">
      <c r="A57" s="30" t="s">
        <v>110</v>
      </c>
      <c r="B57" s="63"/>
      <c r="C57" s="63"/>
      <c r="D57" s="63">
        <v>1</v>
      </c>
      <c r="E57" s="22">
        <v>1</v>
      </c>
      <c r="F57" s="63"/>
      <c r="G57" s="63"/>
      <c r="H57" s="63">
        <v>1</v>
      </c>
      <c r="I57" s="22">
        <v>1</v>
      </c>
      <c r="J57" s="63"/>
      <c r="K57" s="63"/>
      <c r="L57" s="63">
        <v>1</v>
      </c>
      <c r="M57" s="22">
        <v>1</v>
      </c>
      <c r="N57" s="60">
        <v>1</v>
      </c>
      <c r="O57" s="63"/>
      <c r="P57" s="63"/>
      <c r="Q57" s="22">
        <v>1</v>
      </c>
      <c r="R57" s="63"/>
      <c r="S57" s="63"/>
      <c r="T57" s="60">
        <v>1</v>
      </c>
      <c r="U57" s="22">
        <v>1</v>
      </c>
      <c r="V57" s="22">
        <f t="shared" ref="V57:V76" si="6">U57+Q57+M57+I57+E57</f>
        <v>5</v>
      </c>
      <c r="W57" s="22">
        <f>V57+'ООО 1 полугодие'!R57</f>
        <v>6</v>
      </c>
      <c r="X57" s="22">
        <v>102</v>
      </c>
      <c r="Y57" s="24">
        <f t="shared" ref="Y57:Y76" si="7">W57/X57*100</f>
        <v>5.8823529411764701</v>
      </c>
    </row>
    <row r="58" spans="1:25" ht="15.75" customHeight="1" x14ac:dyDescent="0.2">
      <c r="A58" s="21" t="s">
        <v>46</v>
      </c>
      <c r="B58" s="63"/>
      <c r="C58" s="63"/>
      <c r="D58" s="63"/>
      <c r="E58" s="22">
        <v>0</v>
      </c>
      <c r="F58" s="63"/>
      <c r="G58" s="63"/>
      <c r="H58" s="63"/>
      <c r="I58" s="22">
        <v>0</v>
      </c>
      <c r="J58" s="63"/>
      <c r="K58" s="63"/>
      <c r="L58" s="63"/>
      <c r="M58" s="22">
        <v>0</v>
      </c>
      <c r="N58" s="60">
        <v>1</v>
      </c>
      <c r="O58" s="63"/>
      <c r="P58" s="63"/>
      <c r="Q58" s="22">
        <v>1</v>
      </c>
      <c r="R58" s="63"/>
      <c r="S58" s="63"/>
      <c r="T58" s="60">
        <v>1</v>
      </c>
      <c r="U58" s="22">
        <v>1</v>
      </c>
      <c r="V58" s="22">
        <f t="shared" si="6"/>
        <v>2</v>
      </c>
      <c r="W58" s="22">
        <f>V58+'ООО 1 полугодие'!R58</f>
        <v>3</v>
      </c>
      <c r="X58" s="22">
        <v>68</v>
      </c>
      <c r="Y58" s="24">
        <f t="shared" si="7"/>
        <v>4.4117647058823533</v>
      </c>
    </row>
    <row r="59" spans="1:25" ht="31.5" customHeight="1" x14ac:dyDescent="0.2">
      <c r="A59" s="30" t="s">
        <v>112</v>
      </c>
      <c r="B59" s="64"/>
      <c r="C59" s="64"/>
      <c r="D59" s="60">
        <v>1</v>
      </c>
      <c r="E59" s="22">
        <v>1</v>
      </c>
      <c r="F59" s="64"/>
      <c r="G59" s="64"/>
      <c r="H59" s="60">
        <v>1</v>
      </c>
      <c r="I59" s="22">
        <v>1</v>
      </c>
      <c r="J59" s="64"/>
      <c r="K59" s="64"/>
      <c r="L59" s="60">
        <v>0</v>
      </c>
      <c r="M59" s="22">
        <v>0</v>
      </c>
      <c r="N59" s="60">
        <v>1</v>
      </c>
      <c r="O59" s="64"/>
      <c r="P59" s="60">
        <v>1</v>
      </c>
      <c r="Q59" s="22">
        <v>2</v>
      </c>
      <c r="R59" s="64"/>
      <c r="S59" s="64"/>
      <c r="T59" s="60">
        <v>1</v>
      </c>
      <c r="U59" s="22">
        <v>1</v>
      </c>
      <c r="V59" s="22">
        <f t="shared" si="6"/>
        <v>5</v>
      </c>
      <c r="W59" s="22">
        <f>V59+'ООО 1 полугодие'!R59</f>
        <v>8</v>
      </c>
      <c r="X59" s="22">
        <v>102</v>
      </c>
      <c r="Y59" s="24">
        <f t="shared" si="7"/>
        <v>7.8431372549019605</v>
      </c>
    </row>
    <row r="60" spans="1:25" ht="31.5" customHeight="1" x14ac:dyDescent="0.2">
      <c r="A60" s="30" t="s">
        <v>111</v>
      </c>
      <c r="B60" s="64"/>
      <c r="C60" s="64"/>
      <c r="D60" s="60">
        <v>1</v>
      </c>
      <c r="E60" s="22">
        <v>1</v>
      </c>
      <c r="F60" s="64"/>
      <c r="G60" s="64"/>
      <c r="H60" s="60">
        <v>1</v>
      </c>
      <c r="I60" s="22">
        <v>1</v>
      </c>
      <c r="J60" s="64"/>
      <c r="K60" s="64"/>
      <c r="L60" s="60">
        <v>0</v>
      </c>
      <c r="M60" s="22">
        <v>0</v>
      </c>
      <c r="N60" s="60">
        <v>1</v>
      </c>
      <c r="O60" s="64"/>
      <c r="P60" s="60">
        <v>1</v>
      </c>
      <c r="Q60" s="22">
        <v>2</v>
      </c>
      <c r="R60" s="64"/>
      <c r="S60" s="64"/>
      <c r="T60" s="60">
        <v>1</v>
      </c>
      <c r="U60" s="22">
        <v>1</v>
      </c>
      <c r="V60" s="22">
        <f t="shared" si="6"/>
        <v>5</v>
      </c>
      <c r="W60" s="22">
        <f>V60+'ООО 1 полугодие'!R60</f>
        <v>8</v>
      </c>
      <c r="X60" s="22">
        <v>170</v>
      </c>
      <c r="Y60" s="24">
        <f t="shared" si="7"/>
        <v>4.7058823529411766</v>
      </c>
    </row>
    <row r="61" spans="1:25" ht="15.75" customHeight="1" x14ac:dyDescent="0.2">
      <c r="A61" s="30" t="s">
        <v>106</v>
      </c>
      <c r="B61" s="63"/>
      <c r="C61" s="63"/>
      <c r="D61" s="63"/>
      <c r="E61" s="22">
        <v>0</v>
      </c>
      <c r="F61" s="63"/>
      <c r="G61" s="63"/>
      <c r="H61" s="60">
        <v>1</v>
      </c>
      <c r="I61" s="22">
        <v>1</v>
      </c>
      <c r="J61" s="63"/>
      <c r="K61" s="63"/>
      <c r="L61" s="60">
        <v>1</v>
      </c>
      <c r="M61" s="22">
        <v>1</v>
      </c>
      <c r="N61" s="60">
        <v>1</v>
      </c>
      <c r="O61" s="63"/>
      <c r="P61" s="63"/>
      <c r="Q61" s="22">
        <v>1</v>
      </c>
      <c r="R61" s="63"/>
      <c r="S61" s="63"/>
      <c r="T61" s="60">
        <v>1</v>
      </c>
      <c r="U61" s="22">
        <v>1</v>
      </c>
      <c r="V61" s="22">
        <f t="shared" si="6"/>
        <v>4</v>
      </c>
      <c r="W61" s="22">
        <f>V61+'ООО 1 полугодие'!R61</f>
        <v>8</v>
      </c>
      <c r="X61" s="22">
        <v>102</v>
      </c>
      <c r="Y61" s="24">
        <f t="shared" si="7"/>
        <v>7.8431372549019605</v>
      </c>
    </row>
    <row r="62" spans="1:25" ht="15.75" customHeight="1" x14ac:dyDescent="0.2">
      <c r="A62" s="30" t="s">
        <v>107</v>
      </c>
      <c r="B62" s="63"/>
      <c r="C62" s="63"/>
      <c r="D62" s="63"/>
      <c r="E62" s="22">
        <v>0</v>
      </c>
      <c r="F62" s="63"/>
      <c r="G62" s="63"/>
      <c r="H62" s="60">
        <v>1</v>
      </c>
      <c r="I62" s="22">
        <v>1</v>
      </c>
      <c r="J62" s="63"/>
      <c r="K62" s="63"/>
      <c r="L62" s="60">
        <v>1</v>
      </c>
      <c r="M62" s="22">
        <v>1</v>
      </c>
      <c r="N62" s="60">
        <v>1</v>
      </c>
      <c r="O62" s="63"/>
      <c r="P62" s="63"/>
      <c r="Q62" s="22">
        <v>1</v>
      </c>
      <c r="R62" s="63"/>
      <c r="S62" s="63"/>
      <c r="T62" s="60">
        <v>0</v>
      </c>
      <c r="U62" s="22">
        <v>0</v>
      </c>
      <c r="V62" s="22">
        <f t="shared" si="6"/>
        <v>3</v>
      </c>
      <c r="W62" s="22">
        <f>V62+'ООО 1 полугодие'!R62</f>
        <v>6</v>
      </c>
      <c r="X62" s="22">
        <v>68</v>
      </c>
      <c r="Y62" s="24">
        <f t="shared" si="7"/>
        <v>8.8235294117647065</v>
      </c>
    </row>
    <row r="63" spans="1:25" ht="15.75" customHeight="1" x14ac:dyDescent="0.2">
      <c r="A63" s="30" t="s">
        <v>104</v>
      </c>
      <c r="B63" s="63"/>
      <c r="C63" s="63"/>
      <c r="D63" s="63"/>
      <c r="E63" s="22">
        <v>0</v>
      </c>
      <c r="F63" s="63"/>
      <c r="G63" s="63"/>
      <c r="H63" s="60">
        <v>1</v>
      </c>
      <c r="I63" s="22">
        <v>1</v>
      </c>
      <c r="J63" s="63"/>
      <c r="K63" s="63"/>
      <c r="L63" s="60">
        <v>1</v>
      </c>
      <c r="M63" s="22">
        <v>1</v>
      </c>
      <c r="N63" s="60">
        <v>1</v>
      </c>
      <c r="O63" s="63"/>
      <c r="P63" s="63"/>
      <c r="Q63" s="22">
        <v>1</v>
      </c>
      <c r="R63" s="63"/>
      <c r="S63" s="63"/>
      <c r="T63" s="60">
        <v>1</v>
      </c>
      <c r="U63" s="22">
        <v>1</v>
      </c>
      <c r="V63" s="22">
        <f t="shared" si="6"/>
        <v>4</v>
      </c>
      <c r="W63" s="22">
        <f>V63+'ООО 1 полугодие'!R63</f>
        <v>8</v>
      </c>
      <c r="X63" s="22">
        <v>136</v>
      </c>
      <c r="Y63" s="24">
        <f t="shared" si="7"/>
        <v>5.8823529411764701</v>
      </c>
    </row>
    <row r="64" spans="1:25" ht="15.75" customHeight="1" x14ac:dyDescent="0.2">
      <c r="A64" s="30" t="s">
        <v>105</v>
      </c>
      <c r="B64" s="63"/>
      <c r="C64" s="63"/>
      <c r="D64" s="63"/>
      <c r="E64" s="22">
        <v>0</v>
      </c>
      <c r="F64" s="63"/>
      <c r="G64" s="63"/>
      <c r="H64" s="60">
        <v>1</v>
      </c>
      <c r="I64" s="22">
        <v>1</v>
      </c>
      <c r="J64" s="63"/>
      <c r="K64" s="63"/>
      <c r="L64" s="60">
        <v>1</v>
      </c>
      <c r="M64" s="22">
        <v>1</v>
      </c>
      <c r="N64" s="60">
        <v>1</v>
      </c>
      <c r="O64" s="63"/>
      <c r="P64" s="63"/>
      <c r="Q64" s="22">
        <v>1</v>
      </c>
      <c r="R64" s="63"/>
      <c r="S64" s="63"/>
      <c r="T64" s="60">
        <v>1</v>
      </c>
      <c r="U64" s="22">
        <v>1</v>
      </c>
      <c r="V64" s="22">
        <f t="shared" si="6"/>
        <v>4</v>
      </c>
      <c r="W64" s="22">
        <f>V64+'ООО 1 полугодие'!R64</f>
        <v>7</v>
      </c>
      <c r="X64" s="22">
        <v>102</v>
      </c>
      <c r="Y64" s="24">
        <f t="shared" si="7"/>
        <v>6.8627450980392162</v>
      </c>
    </row>
    <row r="65" spans="1:25" ht="15.75" customHeight="1" x14ac:dyDescent="0.2">
      <c r="A65" s="21" t="s">
        <v>59</v>
      </c>
      <c r="B65" s="63"/>
      <c r="C65" s="63"/>
      <c r="D65" s="63"/>
      <c r="E65" s="22">
        <v>0</v>
      </c>
      <c r="F65" s="63"/>
      <c r="G65" s="63"/>
      <c r="H65" s="63"/>
      <c r="I65" s="22">
        <v>0</v>
      </c>
      <c r="J65" s="63"/>
      <c r="K65" s="63"/>
      <c r="L65" s="63"/>
      <c r="M65" s="22">
        <v>0</v>
      </c>
      <c r="N65" s="60">
        <v>1</v>
      </c>
      <c r="O65" s="63"/>
      <c r="P65" s="63"/>
      <c r="Q65" s="22">
        <v>1</v>
      </c>
      <c r="R65" s="63"/>
      <c r="S65" s="63"/>
      <c r="T65" s="60">
        <v>1</v>
      </c>
      <c r="U65" s="22">
        <v>1</v>
      </c>
      <c r="V65" s="22">
        <f t="shared" si="6"/>
        <v>2</v>
      </c>
      <c r="W65" s="22">
        <f>V65+'ООО 1 полугодие'!R65</f>
        <v>3</v>
      </c>
      <c r="X65" s="22">
        <v>34</v>
      </c>
      <c r="Y65" s="24">
        <f t="shared" si="7"/>
        <v>8.8235294117647065</v>
      </c>
    </row>
    <row r="66" spans="1:25" ht="15.75" customHeight="1" x14ac:dyDescent="0.2">
      <c r="A66" s="21" t="s">
        <v>49</v>
      </c>
      <c r="B66" s="63"/>
      <c r="C66" s="63"/>
      <c r="D66" s="63"/>
      <c r="E66" s="22">
        <v>0</v>
      </c>
      <c r="F66" s="63"/>
      <c r="G66" s="63"/>
      <c r="H66" s="63"/>
      <c r="I66" s="22">
        <v>0</v>
      </c>
      <c r="J66" s="63"/>
      <c r="K66" s="63"/>
      <c r="L66" s="63"/>
      <c r="M66" s="22">
        <v>0</v>
      </c>
      <c r="N66" s="60">
        <v>1</v>
      </c>
      <c r="O66" s="63"/>
      <c r="P66" s="63"/>
      <c r="Q66" s="22">
        <v>1</v>
      </c>
      <c r="R66" s="63"/>
      <c r="S66" s="63"/>
      <c r="T66" s="60">
        <v>1</v>
      </c>
      <c r="U66" s="22">
        <v>1</v>
      </c>
      <c r="V66" s="22">
        <f t="shared" si="6"/>
        <v>2</v>
      </c>
      <c r="W66" s="22">
        <f>V66+'ООО 1 полугодие'!R66</f>
        <v>3</v>
      </c>
      <c r="X66" s="22">
        <v>68</v>
      </c>
      <c r="Y66" s="24">
        <f t="shared" si="7"/>
        <v>4.4117647058823533</v>
      </c>
    </row>
    <row r="67" spans="1:25" ht="15.75" customHeight="1" x14ac:dyDescent="0.2">
      <c r="A67" s="21" t="s">
        <v>57</v>
      </c>
      <c r="B67" s="63"/>
      <c r="C67" s="63"/>
      <c r="D67" s="63"/>
      <c r="E67" s="22">
        <v>0</v>
      </c>
      <c r="F67" s="63"/>
      <c r="G67" s="63"/>
      <c r="H67" s="63"/>
      <c r="I67" s="22">
        <v>0</v>
      </c>
      <c r="J67" s="63"/>
      <c r="K67" s="63"/>
      <c r="L67" s="63"/>
      <c r="M67" s="22">
        <v>0</v>
      </c>
      <c r="N67" s="60">
        <v>1</v>
      </c>
      <c r="O67" s="63"/>
      <c r="P67" s="63"/>
      <c r="Q67" s="22">
        <v>1</v>
      </c>
      <c r="R67" s="63"/>
      <c r="S67" s="63"/>
      <c r="T67" s="60">
        <v>1</v>
      </c>
      <c r="U67" s="22">
        <v>1</v>
      </c>
      <c r="V67" s="22">
        <f t="shared" si="6"/>
        <v>2</v>
      </c>
      <c r="W67" s="22">
        <f>V67+'ООО 1 полугодие'!R67</f>
        <v>3</v>
      </c>
      <c r="X67" s="22">
        <v>34</v>
      </c>
      <c r="Y67" s="24">
        <f t="shared" si="7"/>
        <v>8.8235294117647065</v>
      </c>
    </row>
    <row r="68" spans="1:25" ht="15.75" customHeight="1" x14ac:dyDescent="0.2">
      <c r="A68" s="21" t="s">
        <v>50</v>
      </c>
      <c r="B68" s="63"/>
      <c r="C68" s="63"/>
      <c r="D68" s="63"/>
      <c r="E68" s="22">
        <v>0</v>
      </c>
      <c r="F68" s="63"/>
      <c r="G68" s="63"/>
      <c r="H68" s="60"/>
      <c r="I68" s="22">
        <v>0</v>
      </c>
      <c r="J68" s="63"/>
      <c r="K68" s="63"/>
      <c r="L68" s="63"/>
      <c r="M68" s="22">
        <v>0</v>
      </c>
      <c r="N68" s="60">
        <v>1</v>
      </c>
      <c r="O68" s="63"/>
      <c r="P68" s="63"/>
      <c r="Q68" s="22">
        <v>1</v>
      </c>
      <c r="R68" s="63"/>
      <c r="S68" s="63"/>
      <c r="T68" s="60">
        <v>1</v>
      </c>
      <c r="U68" s="22">
        <v>1</v>
      </c>
      <c r="V68" s="22">
        <f t="shared" si="6"/>
        <v>2</v>
      </c>
      <c r="W68" s="22">
        <f>V68+'ООО 1 полугодие'!R68</f>
        <v>3</v>
      </c>
      <c r="X68" s="22">
        <v>68</v>
      </c>
      <c r="Y68" s="24">
        <f t="shared" si="7"/>
        <v>4.4117647058823533</v>
      </c>
    </row>
    <row r="69" spans="1:25" ht="15.75" customHeight="1" x14ac:dyDescent="0.2">
      <c r="A69" s="21" t="s">
        <v>51</v>
      </c>
      <c r="B69" s="63"/>
      <c r="C69" s="63"/>
      <c r="D69" s="63"/>
      <c r="E69" s="22">
        <v>0</v>
      </c>
      <c r="F69" s="63"/>
      <c r="G69" s="63"/>
      <c r="H69" s="60"/>
      <c r="I69" s="22">
        <v>0</v>
      </c>
      <c r="J69" s="63"/>
      <c r="K69" s="63"/>
      <c r="L69" s="63"/>
      <c r="M69" s="22">
        <v>0</v>
      </c>
      <c r="N69" s="60">
        <v>1</v>
      </c>
      <c r="O69" s="63"/>
      <c r="P69" s="63"/>
      <c r="Q69" s="22">
        <v>1</v>
      </c>
      <c r="R69" s="63"/>
      <c r="S69" s="63"/>
      <c r="T69" s="60">
        <v>1</v>
      </c>
      <c r="U69" s="22">
        <v>1</v>
      </c>
      <c r="V69" s="22">
        <f t="shared" si="6"/>
        <v>2</v>
      </c>
      <c r="W69" s="22">
        <f>V69+'ООО 1 полугодие'!R69</f>
        <v>3</v>
      </c>
      <c r="X69" s="22">
        <v>68</v>
      </c>
      <c r="Y69" s="24">
        <f t="shared" si="7"/>
        <v>4.4117647058823533</v>
      </c>
    </row>
    <row r="70" spans="1:25" ht="15.75" customHeight="1" x14ac:dyDescent="0.2">
      <c r="A70" s="30" t="s">
        <v>87</v>
      </c>
      <c r="B70" s="63"/>
      <c r="C70" s="63"/>
      <c r="D70" s="63"/>
      <c r="E70" s="22">
        <v>0</v>
      </c>
      <c r="F70" s="63"/>
      <c r="G70" s="63"/>
      <c r="H70" s="63"/>
      <c r="I70" s="22">
        <v>0</v>
      </c>
      <c r="J70" s="63"/>
      <c r="K70" s="63"/>
      <c r="L70" s="60"/>
      <c r="M70" s="22">
        <v>0</v>
      </c>
      <c r="N70" s="63"/>
      <c r="O70" s="63"/>
      <c r="P70" s="63"/>
      <c r="Q70" s="22">
        <v>0</v>
      </c>
      <c r="R70" s="63"/>
      <c r="S70" s="63"/>
      <c r="T70" s="60">
        <v>1</v>
      </c>
      <c r="U70" s="22">
        <v>1</v>
      </c>
      <c r="V70" s="22">
        <f t="shared" si="6"/>
        <v>1</v>
      </c>
      <c r="W70" s="22">
        <f>V70+'ООО 1 полугодие'!R70</f>
        <v>2</v>
      </c>
      <c r="X70" s="22">
        <v>34</v>
      </c>
      <c r="Y70" s="24">
        <f t="shared" si="7"/>
        <v>5.8823529411764701</v>
      </c>
    </row>
    <row r="71" spans="1:25" ht="15.75" customHeight="1" x14ac:dyDescent="0.2">
      <c r="A71" s="21" t="s">
        <v>60</v>
      </c>
      <c r="B71" s="63"/>
      <c r="C71" s="63"/>
      <c r="D71" s="63"/>
      <c r="E71" s="22">
        <v>0</v>
      </c>
      <c r="F71" s="63"/>
      <c r="G71" s="63"/>
      <c r="H71" s="63"/>
      <c r="I71" s="22">
        <v>0</v>
      </c>
      <c r="J71" s="63"/>
      <c r="K71" s="63"/>
      <c r="L71" s="63"/>
      <c r="M71" s="22">
        <v>0</v>
      </c>
      <c r="N71" s="63"/>
      <c r="O71" s="63"/>
      <c r="P71" s="63"/>
      <c r="Q71" s="22">
        <v>0</v>
      </c>
      <c r="R71" s="63"/>
      <c r="S71" s="63"/>
      <c r="T71" s="60">
        <v>1</v>
      </c>
      <c r="U71" s="22">
        <v>1</v>
      </c>
      <c r="V71" s="22">
        <f t="shared" si="6"/>
        <v>1</v>
      </c>
      <c r="W71" s="22">
        <f>V71+'ООО 1 полугодие'!R71</f>
        <v>2</v>
      </c>
      <c r="X71" s="22">
        <v>34</v>
      </c>
      <c r="Y71" s="24">
        <f t="shared" si="7"/>
        <v>5.8823529411764701</v>
      </c>
    </row>
    <row r="72" spans="1:25" ht="15.75" customHeight="1" x14ac:dyDescent="0.2">
      <c r="A72" s="21" t="s">
        <v>61</v>
      </c>
      <c r="B72" s="63"/>
      <c r="C72" s="63"/>
      <c r="D72" s="60"/>
      <c r="E72" s="22">
        <v>0</v>
      </c>
      <c r="F72" s="63"/>
      <c r="G72" s="60"/>
      <c r="H72" s="60">
        <v>1</v>
      </c>
      <c r="I72" s="22">
        <v>1</v>
      </c>
      <c r="J72" s="63"/>
      <c r="K72" s="63"/>
      <c r="L72" s="60"/>
      <c r="M72" s="22">
        <v>0</v>
      </c>
      <c r="N72" s="60">
        <v>1</v>
      </c>
      <c r="O72" s="63"/>
      <c r="P72" s="60">
        <v>1</v>
      </c>
      <c r="Q72" s="22">
        <v>2</v>
      </c>
      <c r="R72" s="63"/>
      <c r="S72" s="63"/>
      <c r="T72" s="60">
        <v>1</v>
      </c>
      <c r="U72" s="22">
        <v>1</v>
      </c>
      <c r="V72" s="22">
        <f t="shared" si="6"/>
        <v>4</v>
      </c>
      <c r="W72" s="22">
        <f>V72+'ООО 1 полугодие'!R72</f>
        <v>6.5</v>
      </c>
      <c r="X72" s="22">
        <v>68</v>
      </c>
      <c r="Y72" s="24">
        <f t="shared" si="7"/>
        <v>9.5588235294117645</v>
      </c>
    </row>
    <row r="73" spans="1:25" ht="15.75" customHeight="1" x14ac:dyDescent="0.2">
      <c r="A73" s="21" t="s">
        <v>63</v>
      </c>
      <c r="B73" s="63"/>
      <c r="C73" s="63"/>
      <c r="D73" s="60">
        <v>1</v>
      </c>
      <c r="E73" s="22">
        <v>1</v>
      </c>
      <c r="F73" s="63"/>
      <c r="G73" s="63"/>
      <c r="H73" s="63"/>
      <c r="I73" s="22">
        <v>0</v>
      </c>
      <c r="J73" s="63"/>
      <c r="K73" s="63"/>
      <c r="L73" s="63"/>
      <c r="M73" s="22">
        <v>0</v>
      </c>
      <c r="N73" s="60">
        <v>1</v>
      </c>
      <c r="O73" s="63"/>
      <c r="P73" s="63"/>
      <c r="Q73" s="22">
        <v>1</v>
      </c>
      <c r="R73" s="63"/>
      <c r="S73" s="63"/>
      <c r="T73" s="60">
        <v>1</v>
      </c>
      <c r="U73" s="22">
        <v>1</v>
      </c>
      <c r="V73" s="22">
        <f t="shared" si="6"/>
        <v>3</v>
      </c>
      <c r="W73" s="22">
        <f>V73+'ООО 1 полугодие'!R73</f>
        <v>5</v>
      </c>
      <c r="X73" s="22">
        <v>68</v>
      </c>
      <c r="Y73" s="24">
        <f t="shared" si="7"/>
        <v>7.3529411764705888</v>
      </c>
    </row>
    <row r="74" spans="1:25" ht="15.75" customHeight="1" x14ac:dyDescent="0.2">
      <c r="A74" s="21" t="s">
        <v>54</v>
      </c>
      <c r="B74" s="63"/>
      <c r="C74" s="63"/>
      <c r="D74" s="63"/>
      <c r="E74" s="22">
        <v>0</v>
      </c>
      <c r="F74" s="63"/>
      <c r="G74" s="63"/>
      <c r="H74" s="63"/>
      <c r="I74" s="22">
        <v>0</v>
      </c>
      <c r="J74" s="63"/>
      <c r="K74" s="63"/>
      <c r="L74" s="63"/>
      <c r="M74" s="22">
        <v>0</v>
      </c>
      <c r="N74" s="63"/>
      <c r="O74" s="63"/>
      <c r="P74" s="63"/>
      <c r="Q74" s="22">
        <v>0</v>
      </c>
      <c r="R74" s="63"/>
      <c r="S74" s="63"/>
      <c r="T74" s="60">
        <v>1</v>
      </c>
      <c r="U74" s="22">
        <v>1</v>
      </c>
      <c r="V74" s="22">
        <f t="shared" si="6"/>
        <v>1</v>
      </c>
      <c r="W74" s="22">
        <f>V74+'ООО 1 полугодие'!R74</f>
        <v>3</v>
      </c>
      <c r="X74" s="22">
        <v>34</v>
      </c>
      <c r="Y74" s="24">
        <f t="shared" si="7"/>
        <v>8.8235294117647065</v>
      </c>
    </row>
    <row r="75" spans="1:25" ht="15.75" customHeight="1" x14ac:dyDescent="0.2">
      <c r="A75" s="21" t="s">
        <v>55</v>
      </c>
      <c r="B75" s="63"/>
      <c r="C75" s="63"/>
      <c r="D75" s="63"/>
      <c r="E75" s="22">
        <v>0</v>
      </c>
      <c r="F75" s="63"/>
      <c r="G75" s="63"/>
      <c r="H75" s="63"/>
      <c r="I75" s="22">
        <v>0</v>
      </c>
      <c r="J75" s="63"/>
      <c r="K75" s="63"/>
      <c r="L75" s="63"/>
      <c r="M75" s="22">
        <v>0</v>
      </c>
      <c r="N75" s="63"/>
      <c r="O75" s="63"/>
      <c r="P75" s="63"/>
      <c r="Q75" s="22">
        <v>0</v>
      </c>
      <c r="R75" s="63"/>
      <c r="S75" s="63"/>
      <c r="T75" s="60">
        <v>1</v>
      </c>
      <c r="U75" s="22">
        <v>1</v>
      </c>
      <c r="V75" s="22">
        <f t="shared" si="6"/>
        <v>1</v>
      </c>
      <c r="W75" s="22">
        <f>V75+'ООО 1 полугодие'!R75</f>
        <v>2</v>
      </c>
      <c r="X75" s="22">
        <v>68</v>
      </c>
      <c r="Y75" s="24">
        <f t="shared" si="7"/>
        <v>2.9411764705882351</v>
      </c>
    </row>
    <row r="76" spans="1:25" ht="15.75" customHeight="1" x14ac:dyDescent="0.2">
      <c r="A76" s="30" t="s">
        <v>88</v>
      </c>
      <c r="B76" s="63"/>
      <c r="C76" s="63"/>
      <c r="D76" s="63"/>
      <c r="E76" s="22">
        <v>0</v>
      </c>
      <c r="F76" s="63"/>
      <c r="G76" s="63"/>
      <c r="H76" s="63"/>
      <c r="I76" s="22">
        <v>0</v>
      </c>
      <c r="J76" s="63"/>
      <c r="K76" s="63"/>
      <c r="L76" s="63"/>
      <c r="M76" s="22">
        <v>0</v>
      </c>
      <c r="N76" s="63"/>
      <c r="O76" s="63"/>
      <c r="P76" s="63"/>
      <c r="Q76" s="22">
        <v>0</v>
      </c>
      <c r="R76" s="63"/>
      <c r="S76" s="63"/>
      <c r="T76" s="60">
        <v>1</v>
      </c>
      <c r="U76" s="22">
        <v>1</v>
      </c>
      <c r="V76" s="22">
        <f t="shared" si="6"/>
        <v>1</v>
      </c>
      <c r="W76" s="22">
        <f>V76+'ООО 1 полугодие'!R76</f>
        <v>2</v>
      </c>
      <c r="X76" s="22">
        <v>34</v>
      </c>
      <c r="Y76" s="24">
        <f t="shared" si="7"/>
        <v>5.8823529411764701</v>
      </c>
    </row>
    <row r="77" spans="1:25" ht="17.45" customHeight="1" x14ac:dyDescent="0.2">
      <c r="A77" s="103" t="s">
        <v>64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</row>
    <row r="78" spans="1:25" ht="15.75" customHeight="1" x14ac:dyDescent="0.2">
      <c r="A78" s="30" t="s">
        <v>109</v>
      </c>
      <c r="B78" s="63"/>
      <c r="C78" s="63"/>
      <c r="D78" s="63"/>
      <c r="E78" s="22">
        <v>0</v>
      </c>
      <c r="F78" s="60"/>
      <c r="G78" s="63"/>
      <c r="H78" s="60">
        <v>1</v>
      </c>
      <c r="I78" s="22">
        <v>1</v>
      </c>
      <c r="J78" s="60"/>
      <c r="K78" s="63"/>
      <c r="L78" s="60">
        <v>2</v>
      </c>
      <c r="M78" s="22">
        <v>2</v>
      </c>
      <c r="N78" s="63"/>
      <c r="O78" s="63"/>
      <c r="P78" s="63"/>
      <c r="Q78" s="22">
        <v>0</v>
      </c>
      <c r="R78" s="63"/>
      <c r="S78" s="63"/>
      <c r="T78" s="60">
        <v>1</v>
      </c>
      <c r="U78" s="22">
        <v>1</v>
      </c>
      <c r="V78" s="22">
        <f>U78+Q78+M78+I78+E78</f>
        <v>4</v>
      </c>
      <c r="W78" s="22">
        <f>V78+'ООО 1 полугодие'!R78</f>
        <v>5</v>
      </c>
      <c r="X78" s="22">
        <v>102</v>
      </c>
      <c r="Y78" s="24">
        <f>W78/X78*100</f>
        <v>4.9019607843137258</v>
      </c>
    </row>
    <row r="79" spans="1:25" ht="15.75" customHeight="1" x14ac:dyDescent="0.2">
      <c r="A79" s="30" t="s">
        <v>110</v>
      </c>
      <c r="B79" s="63"/>
      <c r="C79" s="63"/>
      <c r="D79" s="60">
        <v>1</v>
      </c>
      <c r="E79" s="22">
        <v>1</v>
      </c>
      <c r="F79" s="60"/>
      <c r="G79" s="63"/>
      <c r="H79" s="60">
        <v>1</v>
      </c>
      <c r="I79" s="22">
        <v>1</v>
      </c>
      <c r="J79" s="60"/>
      <c r="K79" s="63"/>
      <c r="L79" s="60">
        <v>1</v>
      </c>
      <c r="M79" s="22">
        <v>1</v>
      </c>
      <c r="N79" s="63"/>
      <c r="O79" s="60"/>
      <c r="P79" s="60">
        <v>1</v>
      </c>
      <c r="Q79" s="22">
        <v>1</v>
      </c>
      <c r="R79" s="63"/>
      <c r="S79" s="63"/>
      <c r="T79" s="60">
        <v>1</v>
      </c>
      <c r="U79" s="22">
        <v>1</v>
      </c>
      <c r="V79" s="22">
        <f t="shared" ref="V79:V96" si="8">U79+Q79+M79+I79+E79</f>
        <v>5</v>
      </c>
      <c r="W79" s="22">
        <f>V79+'ООО 1 полугодие'!R79</f>
        <v>6</v>
      </c>
      <c r="X79" s="22">
        <v>102</v>
      </c>
      <c r="Y79" s="24">
        <f t="shared" ref="Y79:Y96" si="9">W79/X79*100</f>
        <v>5.8823529411764701</v>
      </c>
    </row>
    <row r="80" spans="1:25" ht="15.75" customHeight="1" x14ac:dyDescent="0.2">
      <c r="A80" s="21" t="s">
        <v>46</v>
      </c>
      <c r="B80" s="63"/>
      <c r="C80" s="63"/>
      <c r="D80" s="63"/>
      <c r="E80" s="22">
        <v>0</v>
      </c>
      <c r="F80" s="63"/>
      <c r="G80" s="63"/>
      <c r="H80" s="63"/>
      <c r="I80" s="22">
        <v>0</v>
      </c>
      <c r="J80" s="63"/>
      <c r="K80" s="63"/>
      <c r="L80" s="63"/>
      <c r="M80" s="22">
        <v>0</v>
      </c>
      <c r="N80" s="63"/>
      <c r="O80" s="63"/>
      <c r="P80" s="60"/>
      <c r="Q80" s="22">
        <v>0</v>
      </c>
      <c r="R80" s="63"/>
      <c r="S80" s="63"/>
      <c r="T80" s="60">
        <v>1</v>
      </c>
      <c r="U80" s="22">
        <v>1</v>
      </c>
      <c r="V80" s="22">
        <f t="shared" si="8"/>
        <v>1</v>
      </c>
      <c r="W80" s="22">
        <f>V80+'ООО 1 полугодие'!R80</f>
        <v>2</v>
      </c>
      <c r="X80" s="22">
        <v>102</v>
      </c>
      <c r="Y80" s="24">
        <f t="shared" si="9"/>
        <v>1.9607843137254901</v>
      </c>
    </row>
    <row r="81" spans="1:25" ht="31.5" customHeight="1" x14ac:dyDescent="0.2">
      <c r="A81" s="30" t="s">
        <v>112</v>
      </c>
      <c r="B81" s="64"/>
      <c r="C81" s="64"/>
      <c r="D81" s="60">
        <v>1</v>
      </c>
      <c r="E81" s="22">
        <v>1</v>
      </c>
      <c r="F81" s="64"/>
      <c r="G81" s="64"/>
      <c r="H81" s="60">
        <v>1</v>
      </c>
      <c r="I81" s="22">
        <v>1</v>
      </c>
      <c r="J81" s="64"/>
      <c r="K81" s="64"/>
      <c r="L81" s="60">
        <v>0</v>
      </c>
      <c r="M81" s="22">
        <v>0</v>
      </c>
      <c r="N81" s="64"/>
      <c r="O81" s="64"/>
      <c r="P81" s="60">
        <v>1</v>
      </c>
      <c r="Q81" s="22">
        <v>1</v>
      </c>
      <c r="R81" s="64"/>
      <c r="S81" s="64"/>
      <c r="T81" s="60">
        <v>1</v>
      </c>
      <c r="U81" s="22">
        <v>1</v>
      </c>
      <c r="V81" s="22">
        <f t="shared" si="8"/>
        <v>4</v>
      </c>
      <c r="W81" s="22">
        <f>V81+'ООО 1 полугодие'!R81</f>
        <v>7</v>
      </c>
      <c r="X81" s="22">
        <v>102</v>
      </c>
      <c r="Y81" s="24">
        <f t="shared" si="9"/>
        <v>6.8627450980392162</v>
      </c>
    </row>
    <row r="82" spans="1:25" ht="31.5" customHeight="1" x14ac:dyDescent="0.2">
      <c r="A82" s="30" t="s">
        <v>111</v>
      </c>
      <c r="B82" s="64"/>
      <c r="C82" s="64"/>
      <c r="D82" s="60">
        <v>1</v>
      </c>
      <c r="E82" s="22">
        <v>1</v>
      </c>
      <c r="F82" s="64"/>
      <c r="G82" s="64"/>
      <c r="H82" s="60">
        <v>1</v>
      </c>
      <c r="I82" s="22">
        <v>1</v>
      </c>
      <c r="J82" s="64"/>
      <c r="K82" s="64"/>
      <c r="L82" s="60">
        <v>0</v>
      </c>
      <c r="M82" s="22">
        <v>0</v>
      </c>
      <c r="N82" s="64"/>
      <c r="O82" s="64"/>
      <c r="P82" s="60">
        <v>1</v>
      </c>
      <c r="Q82" s="22">
        <v>1</v>
      </c>
      <c r="R82" s="64"/>
      <c r="S82" s="64"/>
      <c r="T82" s="60">
        <v>1</v>
      </c>
      <c r="U82" s="22">
        <v>1</v>
      </c>
      <c r="V82" s="22">
        <f t="shared" si="8"/>
        <v>4</v>
      </c>
      <c r="W82" s="22">
        <f>V82+'ООО 1 полугодие'!R82</f>
        <v>7</v>
      </c>
      <c r="X82" s="22">
        <v>102</v>
      </c>
      <c r="Y82" s="24">
        <f t="shared" si="9"/>
        <v>6.8627450980392162</v>
      </c>
    </row>
    <row r="83" spans="1:25" ht="15.75" customHeight="1" x14ac:dyDescent="0.2">
      <c r="A83" s="30" t="s">
        <v>106</v>
      </c>
      <c r="B83" s="63"/>
      <c r="C83" s="63"/>
      <c r="D83" s="60">
        <v>1</v>
      </c>
      <c r="E83" s="22">
        <v>1</v>
      </c>
      <c r="F83" s="63"/>
      <c r="G83" s="63"/>
      <c r="H83" s="63"/>
      <c r="I83" s="22">
        <v>0</v>
      </c>
      <c r="J83" s="63"/>
      <c r="K83" s="63"/>
      <c r="L83" s="60">
        <v>2</v>
      </c>
      <c r="M83" s="22">
        <v>2</v>
      </c>
      <c r="N83" s="63"/>
      <c r="O83" s="63"/>
      <c r="P83" s="63"/>
      <c r="Q83" s="22">
        <v>0</v>
      </c>
      <c r="R83" s="63"/>
      <c r="S83" s="63"/>
      <c r="T83" s="60">
        <v>1</v>
      </c>
      <c r="U83" s="22">
        <v>1</v>
      </c>
      <c r="V83" s="22">
        <f t="shared" si="8"/>
        <v>4</v>
      </c>
      <c r="W83" s="22">
        <f>V83+'ООО 1 полугодие'!R83</f>
        <v>10</v>
      </c>
      <c r="X83" s="22">
        <v>102</v>
      </c>
      <c r="Y83" s="24">
        <f t="shared" si="9"/>
        <v>9.8039215686274517</v>
      </c>
    </row>
    <row r="84" spans="1:25" ht="15.75" customHeight="1" x14ac:dyDescent="0.2">
      <c r="A84" s="30" t="s">
        <v>107</v>
      </c>
      <c r="B84" s="63"/>
      <c r="C84" s="63"/>
      <c r="D84" s="63"/>
      <c r="E84" s="22">
        <v>0</v>
      </c>
      <c r="F84" s="63"/>
      <c r="G84" s="63"/>
      <c r="H84" s="60">
        <v>1</v>
      </c>
      <c r="I84" s="22">
        <v>1</v>
      </c>
      <c r="J84" s="63"/>
      <c r="K84" s="63"/>
      <c r="L84" s="60">
        <v>1</v>
      </c>
      <c r="M84" s="22">
        <v>1</v>
      </c>
      <c r="N84" s="63"/>
      <c r="O84" s="63"/>
      <c r="P84" s="63"/>
      <c r="Q84" s="22">
        <v>0</v>
      </c>
      <c r="R84" s="63"/>
      <c r="S84" s="63"/>
      <c r="T84" s="60">
        <v>1</v>
      </c>
      <c r="U84" s="22">
        <v>1</v>
      </c>
      <c r="V84" s="22">
        <f t="shared" si="8"/>
        <v>3</v>
      </c>
      <c r="W84" s="22">
        <f>V84+'ООО 1 полугодие'!R84</f>
        <v>6</v>
      </c>
      <c r="X84" s="22">
        <v>68</v>
      </c>
      <c r="Y84" s="24">
        <f t="shared" si="9"/>
        <v>8.8235294117647065</v>
      </c>
    </row>
    <row r="85" spans="1:25" ht="15.75" customHeight="1" x14ac:dyDescent="0.2">
      <c r="A85" s="30" t="s">
        <v>104</v>
      </c>
      <c r="B85" s="63"/>
      <c r="C85" s="63"/>
      <c r="D85" s="60">
        <v>1</v>
      </c>
      <c r="E85" s="22">
        <v>1</v>
      </c>
      <c r="F85" s="63"/>
      <c r="G85" s="63"/>
      <c r="H85" s="63"/>
      <c r="I85" s="22">
        <v>0</v>
      </c>
      <c r="J85" s="63"/>
      <c r="K85" s="63"/>
      <c r="L85" s="60">
        <v>2</v>
      </c>
      <c r="M85" s="22">
        <v>2</v>
      </c>
      <c r="N85" s="63"/>
      <c r="O85" s="63"/>
      <c r="P85" s="63"/>
      <c r="Q85" s="22">
        <v>0</v>
      </c>
      <c r="R85" s="63"/>
      <c r="S85" s="63"/>
      <c r="T85" s="60">
        <v>1</v>
      </c>
      <c r="U85" s="22">
        <v>1</v>
      </c>
      <c r="V85" s="22">
        <f t="shared" si="8"/>
        <v>4</v>
      </c>
      <c r="W85" s="22">
        <f>V85+'ООО 1 полугодие'!R85</f>
        <v>10</v>
      </c>
      <c r="X85" s="22">
        <v>136</v>
      </c>
      <c r="Y85" s="24">
        <f t="shared" si="9"/>
        <v>7.3529411764705888</v>
      </c>
    </row>
    <row r="86" spans="1:25" ht="15.75" customHeight="1" x14ac:dyDescent="0.2">
      <c r="A86" s="30" t="s">
        <v>105</v>
      </c>
      <c r="B86" s="63"/>
      <c r="C86" s="63"/>
      <c r="D86" s="63"/>
      <c r="E86" s="22">
        <v>0</v>
      </c>
      <c r="F86" s="63"/>
      <c r="G86" s="63"/>
      <c r="H86" s="60">
        <v>1</v>
      </c>
      <c r="I86" s="22">
        <v>1</v>
      </c>
      <c r="J86" s="63"/>
      <c r="K86" s="63"/>
      <c r="L86" s="60">
        <v>1</v>
      </c>
      <c r="M86" s="22">
        <v>1</v>
      </c>
      <c r="N86" s="63"/>
      <c r="O86" s="63"/>
      <c r="P86" s="63"/>
      <c r="Q86" s="22">
        <v>0</v>
      </c>
      <c r="R86" s="63"/>
      <c r="S86" s="63"/>
      <c r="T86" s="60">
        <v>1</v>
      </c>
      <c r="U86" s="22">
        <v>1</v>
      </c>
      <c r="V86" s="22">
        <f t="shared" si="8"/>
        <v>3</v>
      </c>
      <c r="W86" s="22">
        <f>V86+'ООО 1 полугодие'!R86</f>
        <v>6</v>
      </c>
      <c r="X86" s="22">
        <v>102</v>
      </c>
      <c r="Y86" s="24">
        <f t="shared" si="9"/>
        <v>5.8823529411764701</v>
      </c>
    </row>
    <row r="87" spans="1:25" ht="15.75" customHeight="1" x14ac:dyDescent="0.2">
      <c r="A87" s="21" t="s">
        <v>59</v>
      </c>
      <c r="B87" s="63"/>
      <c r="C87" s="63"/>
      <c r="D87" s="63"/>
      <c r="E87" s="22">
        <v>0</v>
      </c>
      <c r="F87" s="63"/>
      <c r="G87" s="63"/>
      <c r="H87" s="63"/>
      <c r="I87" s="22">
        <v>0</v>
      </c>
      <c r="J87" s="63"/>
      <c r="K87" s="63"/>
      <c r="L87" s="63"/>
      <c r="M87" s="22">
        <v>0</v>
      </c>
      <c r="N87" s="63"/>
      <c r="O87" s="63"/>
      <c r="P87" s="63"/>
      <c r="Q87" s="22">
        <v>0</v>
      </c>
      <c r="R87" s="63"/>
      <c r="S87" s="63"/>
      <c r="T87" s="60">
        <v>1</v>
      </c>
      <c r="U87" s="22">
        <v>1</v>
      </c>
      <c r="V87" s="22">
        <f t="shared" si="8"/>
        <v>1</v>
      </c>
      <c r="W87" s="22">
        <f>V87+'ООО 1 полугодие'!R87</f>
        <v>2</v>
      </c>
      <c r="X87" s="22">
        <v>68</v>
      </c>
      <c r="Y87" s="24">
        <f t="shared" si="9"/>
        <v>2.9411764705882351</v>
      </c>
    </row>
    <row r="88" spans="1:25" ht="15.75" customHeight="1" x14ac:dyDescent="0.2">
      <c r="A88" s="21" t="s">
        <v>49</v>
      </c>
      <c r="B88" s="63"/>
      <c r="C88" s="63"/>
      <c r="D88" s="63"/>
      <c r="E88" s="22">
        <v>0</v>
      </c>
      <c r="F88" s="63"/>
      <c r="G88" s="63"/>
      <c r="H88" s="63"/>
      <c r="I88" s="22">
        <v>0</v>
      </c>
      <c r="J88" s="63"/>
      <c r="K88" s="63"/>
      <c r="L88" s="63"/>
      <c r="M88" s="22">
        <v>0</v>
      </c>
      <c r="N88" s="63"/>
      <c r="O88" s="63"/>
      <c r="P88" s="63"/>
      <c r="Q88" s="22">
        <v>0</v>
      </c>
      <c r="R88" s="63"/>
      <c r="S88" s="63"/>
      <c r="T88" s="60">
        <v>1</v>
      </c>
      <c r="U88" s="22">
        <v>1</v>
      </c>
      <c r="V88" s="22">
        <f t="shared" si="8"/>
        <v>1</v>
      </c>
      <c r="W88" s="22">
        <f>V88+'ООО 1 полугодие'!R88</f>
        <v>2</v>
      </c>
      <c r="X88" s="22">
        <v>102</v>
      </c>
      <c r="Y88" s="24">
        <f t="shared" si="9"/>
        <v>1.9607843137254901</v>
      </c>
    </row>
    <row r="89" spans="1:25" ht="15.75" customHeight="1" x14ac:dyDescent="0.2">
      <c r="A89" s="21" t="s">
        <v>57</v>
      </c>
      <c r="B89" s="63"/>
      <c r="C89" s="63"/>
      <c r="D89" s="63"/>
      <c r="E89" s="22">
        <v>0</v>
      </c>
      <c r="F89" s="63"/>
      <c r="G89" s="63"/>
      <c r="H89" s="63"/>
      <c r="I89" s="22">
        <v>0</v>
      </c>
      <c r="J89" s="63"/>
      <c r="K89" s="63"/>
      <c r="L89" s="63"/>
      <c r="M89" s="22">
        <v>0</v>
      </c>
      <c r="N89" s="63"/>
      <c r="O89" s="63"/>
      <c r="P89" s="63"/>
      <c r="Q89" s="22">
        <v>0</v>
      </c>
      <c r="R89" s="63"/>
      <c r="S89" s="63"/>
      <c r="T89" s="60">
        <v>1</v>
      </c>
      <c r="U89" s="22">
        <v>1</v>
      </c>
      <c r="V89" s="22">
        <f t="shared" si="8"/>
        <v>1</v>
      </c>
      <c r="W89" s="22">
        <f>V89+'ООО 1 полугодие'!R89</f>
        <v>2</v>
      </c>
      <c r="X89" s="22">
        <v>34</v>
      </c>
      <c r="Y89" s="24">
        <f t="shared" si="9"/>
        <v>5.8823529411764701</v>
      </c>
    </row>
    <row r="90" spans="1:25" ht="15.75" customHeight="1" x14ac:dyDescent="0.2">
      <c r="A90" s="21" t="s">
        <v>50</v>
      </c>
      <c r="B90" s="63"/>
      <c r="C90" s="63"/>
      <c r="D90" s="63"/>
      <c r="E90" s="22">
        <v>0</v>
      </c>
      <c r="F90" s="63"/>
      <c r="G90" s="63"/>
      <c r="H90" s="63"/>
      <c r="I90" s="22">
        <v>0</v>
      </c>
      <c r="J90" s="63"/>
      <c r="K90" s="63"/>
      <c r="L90" s="60"/>
      <c r="M90" s="22">
        <v>0</v>
      </c>
      <c r="N90" s="63"/>
      <c r="O90" s="63"/>
      <c r="P90" s="63"/>
      <c r="Q90" s="22">
        <v>0</v>
      </c>
      <c r="R90" s="63"/>
      <c r="S90" s="63"/>
      <c r="T90" s="60">
        <v>1</v>
      </c>
      <c r="U90" s="22">
        <v>1</v>
      </c>
      <c r="V90" s="22">
        <f t="shared" si="8"/>
        <v>1</v>
      </c>
      <c r="W90" s="22">
        <f>V90+'ООО 1 полугодие'!R90</f>
        <v>2</v>
      </c>
      <c r="X90" s="22">
        <v>68</v>
      </c>
      <c r="Y90" s="24">
        <f t="shared" si="9"/>
        <v>2.9411764705882351</v>
      </c>
    </row>
    <row r="91" spans="1:25" ht="15.75" customHeight="1" x14ac:dyDescent="0.2">
      <c r="A91" s="21" t="s">
        <v>51</v>
      </c>
      <c r="B91" s="63"/>
      <c r="C91" s="63"/>
      <c r="D91" s="63"/>
      <c r="E91" s="22">
        <v>0</v>
      </c>
      <c r="F91" s="63"/>
      <c r="G91" s="63"/>
      <c r="H91" s="63"/>
      <c r="I91" s="22">
        <v>0</v>
      </c>
      <c r="J91" s="63"/>
      <c r="K91" s="63"/>
      <c r="L91" s="63"/>
      <c r="M91" s="22">
        <v>0</v>
      </c>
      <c r="N91" s="63"/>
      <c r="O91" s="63"/>
      <c r="P91" s="60"/>
      <c r="Q91" s="22">
        <v>0</v>
      </c>
      <c r="R91" s="63"/>
      <c r="S91" s="63"/>
      <c r="T91" s="60">
        <v>1</v>
      </c>
      <c r="U91" s="22">
        <v>1</v>
      </c>
      <c r="V91" s="22">
        <f t="shared" si="8"/>
        <v>1</v>
      </c>
      <c r="W91" s="22">
        <f>V91+'ООО 1 полугодие'!R91</f>
        <v>2</v>
      </c>
      <c r="X91" s="22">
        <v>68</v>
      </c>
      <c r="Y91" s="24">
        <f t="shared" si="9"/>
        <v>2.9411764705882351</v>
      </c>
    </row>
    <row r="92" spans="1:25" ht="15.75" customHeight="1" x14ac:dyDescent="0.2">
      <c r="A92" s="21" t="s">
        <v>60</v>
      </c>
      <c r="B92" s="63"/>
      <c r="C92" s="63"/>
      <c r="D92" s="63"/>
      <c r="E92" s="22">
        <v>0</v>
      </c>
      <c r="F92" s="63"/>
      <c r="G92" s="63"/>
      <c r="H92" s="63"/>
      <c r="I92" s="22">
        <v>0</v>
      </c>
      <c r="J92" s="63"/>
      <c r="K92" s="63"/>
      <c r="L92" s="63"/>
      <c r="M92" s="22">
        <v>0</v>
      </c>
      <c r="N92" s="63"/>
      <c r="O92" s="63"/>
      <c r="P92" s="63"/>
      <c r="Q92" s="22">
        <v>0</v>
      </c>
      <c r="R92" s="63"/>
      <c r="S92" s="63"/>
      <c r="T92" s="60">
        <v>1</v>
      </c>
      <c r="U92" s="22">
        <v>1</v>
      </c>
      <c r="V92" s="22">
        <f t="shared" si="8"/>
        <v>1</v>
      </c>
      <c r="W92" s="22">
        <f>V92+'ООО 1 полугодие'!R92</f>
        <v>2</v>
      </c>
      <c r="X92" s="22">
        <v>34</v>
      </c>
      <c r="Y92" s="24">
        <f t="shared" si="9"/>
        <v>5.8823529411764701</v>
      </c>
    </row>
    <row r="93" spans="1:25" ht="15.75" customHeight="1" x14ac:dyDescent="0.2">
      <c r="A93" s="21" t="s">
        <v>61</v>
      </c>
      <c r="B93" s="63"/>
      <c r="C93" s="63"/>
      <c r="D93" s="60">
        <v>1</v>
      </c>
      <c r="E93" s="22">
        <v>1</v>
      </c>
      <c r="F93" s="63"/>
      <c r="G93" s="63"/>
      <c r="H93" s="60"/>
      <c r="I93" s="22">
        <v>0</v>
      </c>
      <c r="J93" s="63"/>
      <c r="K93" s="63"/>
      <c r="L93" s="60">
        <v>1</v>
      </c>
      <c r="M93" s="22">
        <v>1</v>
      </c>
      <c r="N93" s="63"/>
      <c r="O93" s="63"/>
      <c r="P93" s="60">
        <v>1</v>
      </c>
      <c r="Q93" s="22">
        <v>1</v>
      </c>
      <c r="R93" s="63"/>
      <c r="S93" s="63"/>
      <c r="T93" s="60">
        <v>1</v>
      </c>
      <c r="U93" s="22">
        <v>1</v>
      </c>
      <c r="V93" s="22">
        <f t="shared" si="8"/>
        <v>4</v>
      </c>
      <c r="W93" s="22">
        <f>V93+'ООО 1 полугодие'!R93</f>
        <v>7</v>
      </c>
      <c r="X93" s="22">
        <v>102</v>
      </c>
      <c r="Y93" s="24">
        <f t="shared" si="9"/>
        <v>6.8627450980392162</v>
      </c>
    </row>
    <row r="94" spans="1:25" ht="15.75" customHeight="1" x14ac:dyDescent="0.2">
      <c r="A94" s="21" t="s">
        <v>63</v>
      </c>
      <c r="B94" s="63"/>
      <c r="C94" s="63"/>
      <c r="D94" s="63"/>
      <c r="E94" s="22">
        <v>0</v>
      </c>
      <c r="F94" s="63"/>
      <c r="G94" s="63"/>
      <c r="H94" s="60">
        <v>1</v>
      </c>
      <c r="I94" s="22">
        <v>1</v>
      </c>
      <c r="J94" s="63"/>
      <c r="K94" s="63"/>
      <c r="L94" s="63"/>
      <c r="M94" s="22">
        <v>0</v>
      </c>
      <c r="N94" s="63"/>
      <c r="O94" s="63"/>
      <c r="P94" s="60">
        <v>1</v>
      </c>
      <c r="Q94" s="22">
        <v>1</v>
      </c>
      <c r="R94" s="63"/>
      <c r="S94" s="63"/>
      <c r="T94" s="60">
        <v>1</v>
      </c>
      <c r="U94" s="22">
        <v>1</v>
      </c>
      <c r="V94" s="22">
        <f t="shared" si="8"/>
        <v>3</v>
      </c>
      <c r="W94" s="22">
        <f>V94+'ООО 1 полугодие'!R94</f>
        <v>5</v>
      </c>
      <c r="X94" s="22">
        <v>68</v>
      </c>
      <c r="Y94" s="24">
        <f t="shared" si="9"/>
        <v>7.3529411764705888</v>
      </c>
    </row>
    <row r="95" spans="1:25" ht="15.75" customHeight="1" x14ac:dyDescent="0.2">
      <c r="A95" s="21" t="s">
        <v>55</v>
      </c>
      <c r="B95" s="63"/>
      <c r="C95" s="63"/>
      <c r="D95" s="63"/>
      <c r="E95" s="22">
        <v>0</v>
      </c>
      <c r="F95" s="63"/>
      <c r="G95" s="63"/>
      <c r="H95" s="63"/>
      <c r="I95" s="22">
        <v>0</v>
      </c>
      <c r="J95" s="63"/>
      <c r="K95" s="63"/>
      <c r="L95" s="63"/>
      <c r="M95" s="22">
        <v>0</v>
      </c>
      <c r="N95" s="63"/>
      <c r="O95" s="63"/>
      <c r="P95" s="63"/>
      <c r="Q95" s="22">
        <v>0</v>
      </c>
      <c r="R95" s="63"/>
      <c r="S95" s="63"/>
      <c r="T95" s="60">
        <v>1</v>
      </c>
      <c r="U95" s="22">
        <v>1</v>
      </c>
      <c r="V95" s="22">
        <f t="shared" si="8"/>
        <v>1</v>
      </c>
      <c r="W95" s="22">
        <f>V95+'ООО 1 полугодие'!R95</f>
        <v>2</v>
      </c>
      <c r="X95" s="22">
        <v>68</v>
      </c>
      <c r="Y95" s="24">
        <f t="shared" si="9"/>
        <v>2.9411764705882351</v>
      </c>
    </row>
    <row r="96" spans="1:25" ht="15.75" customHeight="1" x14ac:dyDescent="0.2">
      <c r="A96" s="30" t="s">
        <v>88</v>
      </c>
      <c r="B96" s="63"/>
      <c r="C96" s="63"/>
      <c r="D96" s="63"/>
      <c r="E96" s="22">
        <v>0</v>
      </c>
      <c r="F96" s="63"/>
      <c r="G96" s="63"/>
      <c r="H96" s="63"/>
      <c r="I96" s="22">
        <v>0</v>
      </c>
      <c r="J96" s="63"/>
      <c r="K96" s="63"/>
      <c r="L96" s="63"/>
      <c r="M96" s="22">
        <v>0</v>
      </c>
      <c r="N96" s="63"/>
      <c r="O96" s="63"/>
      <c r="P96" s="63"/>
      <c r="Q96" s="22">
        <v>0</v>
      </c>
      <c r="R96" s="63"/>
      <c r="S96" s="63"/>
      <c r="T96" s="60">
        <v>1</v>
      </c>
      <c r="U96" s="22">
        <v>1</v>
      </c>
      <c r="V96" s="22">
        <f t="shared" si="8"/>
        <v>1</v>
      </c>
      <c r="W96" s="22">
        <f>V96+'ООО 1 полугодие'!R96</f>
        <v>2</v>
      </c>
      <c r="X96" s="22">
        <v>34</v>
      </c>
      <c r="Y96" s="24">
        <f t="shared" si="9"/>
        <v>5.8823529411764701</v>
      </c>
    </row>
  </sheetData>
  <mergeCells count="12">
    <mergeCell ref="V2:Y2"/>
    <mergeCell ref="A1:Y1"/>
    <mergeCell ref="B2:E2"/>
    <mergeCell ref="F2:I2"/>
    <mergeCell ref="J2:M2"/>
    <mergeCell ref="N2:Q2"/>
    <mergeCell ref="R2:U2"/>
    <mergeCell ref="A4:Y4"/>
    <mergeCell ref="A19:Y19"/>
    <mergeCell ref="A35:Y35"/>
    <mergeCell ref="A55:Y55"/>
    <mergeCell ref="A77:Y7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A16" workbookViewId="0">
      <selection activeCell="U43" sqref="U43"/>
    </sheetView>
  </sheetViews>
  <sheetFormatPr defaultRowHeight="12.75" x14ac:dyDescent="0.2"/>
  <cols>
    <col min="1" max="1" width="43.3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83203125" customWidth="1"/>
    <col min="10" max="12" width="4.6640625" customWidth="1"/>
    <col min="13" max="13" width="5.5" customWidth="1"/>
    <col min="14" max="15" width="4.6640625" customWidth="1"/>
    <col min="16" max="16" width="4.83203125" customWidth="1"/>
    <col min="17" max="17" width="5.5" customWidth="1"/>
    <col min="18" max="18" width="9.33203125" customWidth="1"/>
    <col min="19" max="19" width="10.83203125" customWidth="1"/>
  </cols>
  <sheetData>
    <row r="1" spans="1:19" ht="96" customHeight="1" x14ac:dyDescent="0.2">
      <c r="A1" s="98" t="s">
        <v>119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69"/>
    </row>
    <row r="2" spans="1:19" ht="27" customHeight="1" x14ac:dyDescent="0.2">
      <c r="A2" s="27" t="s">
        <v>74</v>
      </c>
      <c r="B2" s="109" t="s">
        <v>34</v>
      </c>
      <c r="C2" s="110"/>
      <c r="D2" s="110"/>
      <c r="E2" s="111"/>
      <c r="F2" s="109" t="s">
        <v>35</v>
      </c>
      <c r="G2" s="110"/>
      <c r="H2" s="110"/>
      <c r="I2" s="111"/>
      <c r="J2" s="112" t="s">
        <v>36</v>
      </c>
      <c r="K2" s="113"/>
      <c r="L2" s="113"/>
      <c r="M2" s="114"/>
      <c r="N2" s="109" t="s">
        <v>37</v>
      </c>
      <c r="O2" s="110"/>
      <c r="P2" s="110"/>
      <c r="Q2" s="111"/>
      <c r="R2" s="28" t="s">
        <v>38</v>
      </c>
    </row>
    <row r="3" spans="1:19" ht="216.75" customHeight="1" x14ac:dyDescent="0.2">
      <c r="A3" s="3"/>
      <c r="B3" s="18" t="s">
        <v>39</v>
      </c>
      <c r="C3" s="18" t="s">
        <v>40</v>
      </c>
      <c r="D3" s="18" t="s">
        <v>41</v>
      </c>
      <c r="E3" s="19" t="s">
        <v>42</v>
      </c>
      <c r="F3" s="18" t="s">
        <v>39</v>
      </c>
      <c r="G3" s="18" t="s">
        <v>40</v>
      </c>
      <c r="H3" s="18" t="s">
        <v>41</v>
      </c>
      <c r="I3" s="19" t="s">
        <v>42</v>
      </c>
      <c r="J3" s="18" t="s">
        <v>39</v>
      </c>
      <c r="K3" s="18" t="s">
        <v>40</v>
      </c>
      <c r="L3" s="18" t="s">
        <v>41</v>
      </c>
      <c r="M3" s="19" t="s">
        <v>42</v>
      </c>
      <c r="N3" s="18" t="s">
        <v>39</v>
      </c>
      <c r="O3" s="18" t="s">
        <v>40</v>
      </c>
      <c r="P3" s="18" t="s">
        <v>41</v>
      </c>
      <c r="Q3" s="19" t="s">
        <v>42</v>
      </c>
      <c r="R3" s="20" t="s">
        <v>43</v>
      </c>
    </row>
    <row r="4" spans="1:19" ht="17.45" customHeight="1" x14ac:dyDescent="0.2">
      <c r="A4" s="119" t="s">
        <v>75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1"/>
    </row>
    <row r="5" spans="1:19" ht="15.75" customHeight="1" x14ac:dyDescent="0.2">
      <c r="A5" s="21" t="s">
        <v>45</v>
      </c>
      <c r="B5" s="63"/>
      <c r="C5" s="63"/>
      <c r="D5" s="60">
        <v>1</v>
      </c>
      <c r="E5" s="22">
        <v>1</v>
      </c>
      <c r="F5" s="63"/>
      <c r="G5" s="63"/>
      <c r="H5" s="63"/>
      <c r="I5" s="22">
        <v>0</v>
      </c>
      <c r="J5" s="63"/>
      <c r="K5" s="63"/>
      <c r="L5" s="63"/>
      <c r="M5" s="22">
        <v>0</v>
      </c>
      <c r="N5" s="63"/>
      <c r="O5" s="63"/>
      <c r="P5" s="63"/>
      <c r="Q5" s="22">
        <v>0</v>
      </c>
      <c r="R5" s="22">
        <f>Q5+M5+I5+E5</f>
        <v>1</v>
      </c>
    </row>
    <row r="6" spans="1:19" ht="15.75" customHeight="1" x14ac:dyDescent="0.2">
      <c r="A6" s="30" t="s">
        <v>99</v>
      </c>
      <c r="B6" s="63"/>
      <c r="C6" s="63"/>
      <c r="D6" s="60">
        <v>1</v>
      </c>
      <c r="E6" s="22">
        <v>1</v>
      </c>
      <c r="F6" s="63"/>
      <c r="G6" s="63"/>
      <c r="H6" s="63"/>
      <c r="I6" s="22">
        <v>0</v>
      </c>
      <c r="J6" s="63"/>
      <c r="K6" s="63"/>
      <c r="L6" s="63"/>
      <c r="M6" s="22">
        <v>0</v>
      </c>
      <c r="N6" s="63"/>
      <c r="O6" s="63"/>
      <c r="P6" s="60">
        <v>1</v>
      </c>
      <c r="Q6" s="22">
        <v>1</v>
      </c>
      <c r="R6" s="22">
        <f t="shared" ref="R6:R28" si="0">Q6+M6+I6+E6</f>
        <v>2</v>
      </c>
    </row>
    <row r="7" spans="1:19" ht="15.75" customHeight="1" x14ac:dyDescent="0.2">
      <c r="A7" s="30" t="s">
        <v>100</v>
      </c>
      <c r="B7" s="63"/>
      <c r="C7" s="63"/>
      <c r="D7" s="60">
        <v>1</v>
      </c>
      <c r="E7" s="22">
        <v>1</v>
      </c>
      <c r="F7" s="63"/>
      <c r="G7" s="63"/>
      <c r="H7" s="63"/>
      <c r="I7" s="22">
        <v>0</v>
      </c>
      <c r="J7" s="63"/>
      <c r="K7" s="63"/>
      <c r="L7" s="63"/>
      <c r="M7" s="22">
        <v>0</v>
      </c>
      <c r="N7" s="63"/>
      <c r="O7" s="63"/>
      <c r="P7" s="60">
        <v>1</v>
      </c>
      <c r="Q7" s="22">
        <v>0</v>
      </c>
      <c r="R7" s="22">
        <f t="shared" si="0"/>
        <v>1</v>
      </c>
    </row>
    <row r="8" spans="1:19" ht="15.75" customHeight="1" x14ac:dyDescent="0.2">
      <c r="A8" s="30" t="s">
        <v>89</v>
      </c>
      <c r="B8" s="63"/>
      <c r="C8" s="63"/>
      <c r="D8" s="60">
        <v>1</v>
      </c>
      <c r="E8" s="22">
        <v>1</v>
      </c>
      <c r="F8" s="63"/>
      <c r="G8" s="63"/>
      <c r="H8" s="60">
        <v>1</v>
      </c>
      <c r="I8" s="22">
        <v>1</v>
      </c>
      <c r="J8" s="63"/>
      <c r="K8" s="63"/>
      <c r="L8" s="60">
        <v>1</v>
      </c>
      <c r="M8" s="22">
        <v>1</v>
      </c>
      <c r="N8" s="63"/>
      <c r="O8" s="63"/>
      <c r="P8" s="60">
        <v>0</v>
      </c>
      <c r="Q8" s="22">
        <v>0</v>
      </c>
      <c r="R8" s="22">
        <f t="shared" si="0"/>
        <v>3</v>
      </c>
    </row>
    <row r="9" spans="1:19" ht="15.95" customHeight="1" x14ac:dyDescent="0.2">
      <c r="A9" s="30" t="s">
        <v>90</v>
      </c>
      <c r="B9" s="63"/>
      <c r="C9" s="63"/>
      <c r="D9" s="60">
        <v>1</v>
      </c>
      <c r="E9" s="22">
        <v>1</v>
      </c>
      <c r="F9" s="63"/>
      <c r="G9" s="63"/>
      <c r="H9" s="60">
        <v>1</v>
      </c>
      <c r="I9" s="22">
        <v>1</v>
      </c>
      <c r="J9" s="63"/>
      <c r="K9" s="63"/>
      <c r="L9" s="60">
        <v>1</v>
      </c>
      <c r="M9" s="22">
        <v>1</v>
      </c>
      <c r="N9" s="63"/>
      <c r="O9" s="63"/>
      <c r="P9" s="60">
        <v>0</v>
      </c>
      <c r="Q9" s="22">
        <v>0</v>
      </c>
      <c r="R9" s="22">
        <f t="shared" si="0"/>
        <v>3</v>
      </c>
    </row>
    <row r="10" spans="1:19" ht="31.5" customHeight="1" x14ac:dyDescent="0.2">
      <c r="A10" s="3" t="s">
        <v>76</v>
      </c>
      <c r="B10" s="64"/>
      <c r="C10" s="64"/>
      <c r="D10" s="60">
        <v>1</v>
      </c>
      <c r="E10" s="22">
        <v>1</v>
      </c>
      <c r="F10" s="64"/>
      <c r="G10" s="64"/>
      <c r="H10" s="60">
        <v>1</v>
      </c>
      <c r="I10" s="22">
        <v>1</v>
      </c>
      <c r="J10" s="64"/>
      <c r="K10" s="64"/>
      <c r="L10" s="60">
        <v>1</v>
      </c>
      <c r="M10" s="22">
        <v>1</v>
      </c>
      <c r="N10" s="64"/>
      <c r="O10" s="64"/>
      <c r="P10" s="60">
        <v>1</v>
      </c>
      <c r="Q10" s="22">
        <v>1</v>
      </c>
      <c r="R10" s="22">
        <f t="shared" si="0"/>
        <v>4</v>
      </c>
    </row>
    <row r="11" spans="1:19" ht="31.5" customHeight="1" x14ac:dyDescent="0.2">
      <c r="A11" s="3" t="s">
        <v>77</v>
      </c>
      <c r="B11" s="64"/>
      <c r="C11" s="64"/>
      <c r="D11" s="60">
        <v>1</v>
      </c>
      <c r="E11" s="22">
        <v>1</v>
      </c>
      <c r="F11" s="64"/>
      <c r="G11" s="64"/>
      <c r="H11" s="60">
        <v>1</v>
      </c>
      <c r="I11" s="22">
        <v>1</v>
      </c>
      <c r="J11" s="64"/>
      <c r="K11" s="64"/>
      <c r="L11" s="64"/>
      <c r="M11" s="22">
        <v>0</v>
      </c>
      <c r="N11" s="64"/>
      <c r="O11" s="64"/>
      <c r="P11" s="60">
        <v>1</v>
      </c>
      <c r="Q11" s="22">
        <v>1</v>
      </c>
      <c r="R11" s="22">
        <f t="shared" si="0"/>
        <v>3</v>
      </c>
    </row>
    <row r="12" spans="1:19" ht="15.75" customHeight="1" x14ac:dyDescent="0.2">
      <c r="A12" s="21" t="s">
        <v>78</v>
      </c>
      <c r="B12" s="63"/>
      <c r="C12" s="63"/>
      <c r="D12" s="60">
        <v>1</v>
      </c>
      <c r="E12" s="22">
        <v>1</v>
      </c>
      <c r="F12" s="63"/>
      <c r="G12" s="63"/>
      <c r="H12" s="60">
        <v>1</v>
      </c>
      <c r="I12" s="22">
        <v>1</v>
      </c>
      <c r="J12" s="63"/>
      <c r="K12" s="63"/>
      <c r="L12" s="63"/>
      <c r="M12" s="22">
        <v>0</v>
      </c>
      <c r="N12" s="63"/>
      <c r="O12" s="63"/>
      <c r="P12" s="60">
        <v>1</v>
      </c>
      <c r="Q12" s="22">
        <v>1</v>
      </c>
      <c r="R12" s="22">
        <f t="shared" si="0"/>
        <v>3</v>
      </c>
    </row>
    <row r="13" spans="1:19" ht="15.75" customHeight="1" x14ac:dyDescent="0.2">
      <c r="A13" s="21" t="s">
        <v>79</v>
      </c>
      <c r="B13" s="63"/>
      <c r="C13" s="63"/>
      <c r="D13" s="60">
        <v>1</v>
      </c>
      <c r="E13" s="22">
        <v>1</v>
      </c>
      <c r="F13" s="63"/>
      <c r="G13" s="63"/>
      <c r="H13" s="60">
        <v>1</v>
      </c>
      <c r="I13" s="22">
        <v>1</v>
      </c>
      <c r="J13" s="63"/>
      <c r="K13" s="63"/>
      <c r="L13" s="63"/>
      <c r="M13" s="22">
        <v>0</v>
      </c>
      <c r="N13" s="63"/>
      <c r="O13" s="63"/>
      <c r="P13" s="60">
        <v>1</v>
      </c>
      <c r="Q13" s="22">
        <v>1</v>
      </c>
      <c r="R13" s="22">
        <f t="shared" si="0"/>
        <v>3</v>
      </c>
    </row>
    <row r="14" spans="1:19" ht="15.95" customHeight="1" x14ac:dyDescent="0.2">
      <c r="A14" s="21" t="s">
        <v>59</v>
      </c>
      <c r="B14" s="63"/>
      <c r="C14" s="63"/>
      <c r="D14" s="63"/>
      <c r="E14" s="22">
        <v>0</v>
      </c>
      <c r="F14" s="63"/>
      <c r="G14" s="63"/>
      <c r="H14" s="63"/>
      <c r="I14" s="22">
        <v>0</v>
      </c>
      <c r="J14" s="63"/>
      <c r="K14" s="63"/>
      <c r="L14" s="63"/>
      <c r="M14" s="22">
        <v>0</v>
      </c>
      <c r="N14" s="63"/>
      <c r="O14" s="63"/>
      <c r="P14" s="60">
        <v>1</v>
      </c>
      <c r="Q14" s="22">
        <v>1</v>
      </c>
      <c r="R14" s="22">
        <f t="shared" si="0"/>
        <v>1</v>
      </c>
    </row>
    <row r="15" spans="1:19" ht="15.75" customHeight="1" x14ac:dyDescent="0.2">
      <c r="A15" s="21" t="s">
        <v>49</v>
      </c>
      <c r="B15" s="63"/>
      <c r="C15" s="63"/>
      <c r="D15" s="63">
        <v>1</v>
      </c>
      <c r="E15" s="22">
        <v>1</v>
      </c>
      <c r="F15" s="63"/>
      <c r="G15" s="63"/>
      <c r="H15" s="63"/>
      <c r="I15" s="22">
        <v>0</v>
      </c>
      <c r="J15" s="63"/>
      <c r="K15" s="63"/>
      <c r="L15" s="63"/>
      <c r="M15" s="22">
        <v>0</v>
      </c>
      <c r="N15" s="63"/>
      <c r="O15" s="63"/>
      <c r="P15" s="63"/>
      <c r="Q15" s="22">
        <v>0</v>
      </c>
      <c r="R15" s="22">
        <f t="shared" si="0"/>
        <v>1</v>
      </c>
    </row>
    <row r="16" spans="1:19" ht="15.75" customHeight="1" x14ac:dyDescent="0.2">
      <c r="A16" s="30" t="s">
        <v>97</v>
      </c>
      <c r="B16" s="63"/>
      <c r="C16" s="63"/>
      <c r="D16" s="63">
        <v>1</v>
      </c>
      <c r="E16" s="22">
        <v>1</v>
      </c>
      <c r="F16" s="63"/>
      <c r="G16" s="63"/>
      <c r="H16" s="63"/>
      <c r="I16" s="22">
        <v>0</v>
      </c>
      <c r="J16" s="63"/>
      <c r="K16" s="63"/>
      <c r="L16" s="63"/>
      <c r="M16" s="22">
        <v>0</v>
      </c>
      <c r="N16" s="63"/>
      <c r="O16" s="63"/>
      <c r="P16" s="63"/>
      <c r="Q16" s="22">
        <v>0</v>
      </c>
      <c r="R16" s="22">
        <f t="shared" si="0"/>
        <v>1</v>
      </c>
    </row>
    <row r="17" spans="1:18" ht="15.75" customHeight="1" x14ac:dyDescent="0.2">
      <c r="A17" s="30" t="s">
        <v>98</v>
      </c>
      <c r="B17" s="63"/>
      <c r="C17" s="63"/>
      <c r="D17" s="63">
        <v>1</v>
      </c>
      <c r="E17" s="22">
        <v>1</v>
      </c>
      <c r="F17" s="63"/>
      <c r="G17" s="63"/>
      <c r="H17" s="63"/>
      <c r="I17" s="22">
        <v>0</v>
      </c>
      <c r="J17" s="63"/>
      <c r="K17" s="63"/>
      <c r="L17" s="63"/>
      <c r="M17" s="22">
        <v>0</v>
      </c>
      <c r="N17" s="63"/>
      <c r="O17" s="63"/>
      <c r="P17" s="63"/>
      <c r="Q17" s="22">
        <v>0</v>
      </c>
      <c r="R17" s="22">
        <f t="shared" si="0"/>
        <v>1</v>
      </c>
    </row>
    <row r="18" spans="1:18" ht="15.75" customHeight="1" x14ac:dyDescent="0.2">
      <c r="A18" s="21" t="s">
        <v>50</v>
      </c>
      <c r="B18" s="63"/>
      <c r="C18" s="63"/>
      <c r="D18" s="60">
        <v>1</v>
      </c>
      <c r="E18" s="22">
        <v>1</v>
      </c>
      <c r="F18" s="63"/>
      <c r="G18" s="63"/>
      <c r="H18" s="63"/>
      <c r="I18" s="22">
        <v>0</v>
      </c>
      <c r="J18" s="63"/>
      <c r="K18" s="63"/>
      <c r="L18" s="63"/>
      <c r="M18" s="22">
        <v>0</v>
      </c>
      <c r="N18" s="63"/>
      <c r="O18" s="63"/>
      <c r="P18" s="60"/>
      <c r="Q18" s="22">
        <v>0</v>
      </c>
      <c r="R18" s="22">
        <f t="shared" si="0"/>
        <v>1</v>
      </c>
    </row>
    <row r="19" spans="1:18" ht="15.75" customHeight="1" x14ac:dyDescent="0.2">
      <c r="A19" s="30" t="s">
        <v>95</v>
      </c>
      <c r="B19" s="63"/>
      <c r="C19" s="63"/>
      <c r="D19" s="60">
        <v>1</v>
      </c>
      <c r="E19" s="22">
        <v>1</v>
      </c>
      <c r="F19" s="63"/>
      <c r="G19" s="63"/>
      <c r="H19" s="63"/>
      <c r="I19" s="22">
        <v>0</v>
      </c>
      <c r="J19" s="63"/>
      <c r="K19" s="63"/>
      <c r="L19" s="63"/>
      <c r="M19" s="22">
        <v>0</v>
      </c>
      <c r="N19" s="63"/>
      <c r="O19" s="63"/>
      <c r="P19" s="60"/>
      <c r="Q19" s="22">
        <v>0</v>
      </c>
      <c r="R19" s="22">
        <f t="shared" si="0"/>
        <v>1</v>
      </c>
    </row>
    <row r="20" spans="1:18" ht="15.75" customHeight="1" x14ac:dyDescent="0.2">
      <c r="A20" s="30" t="s">
        <v>96</v>
      </c>
      <c r="B20" s="63"/>
      <c r="C20" s="63"/>
      <c r="D20" s="60">
        <v>1</v>
      </c>
      <c r="E20" s="22">
        <v>1</v>
      </c>
      <c r="F20" s="63"/>
      <c r="G20" s="63"/>
      <c r="H20" s="63"/>
      <c r="I20" s="22">
        <v>0</v>
      </c>
      <c r="J20" s="63"/>
      <c r="K20" s="63"/>
      <c r="L20" s="63"/>
      <c r="M20" s="22">
        <v>0</v>
      </c>
      <c r="N20" s="63"/>
      <c r="O20" s="63"/>
      <c r="P20" s="60"/>
      <c r="Q20" s="22">
        <v>0</v>
      </c>
      <c r="R20" s="22">
        <f t="shared" si="0"/>
        <v>1</v>
      </c>
    </row>
    <row r="21" spans="1:18" ht="15.75" customHeight="1" x14ac:dyDescent="0.2">
      <c r="A21" s="30" t="s">
        <v>91</v>
      </c>
      <c r="B21" s="63"/>
      <c r="C21" s="63"/>
      <c r="D21" s="60">
        <v>1</v>
      </c>
      <c r="E21" s="22">
        <v>1</v>
      </c>
      <c r="F21" s="63"/>
      <c r="G21" s="63"/>
      <c r="H21" s="63"/>
      <c r="I21" s="22">
        <v>0</v>
      </c>
      <c r="J21" s="63"/>
      <c r="K21" s="63"/>
      <c r="L21" s="63"/>
      <c r="M21" s="22">
        <v>0</v>
      </c>
      <c r="N21" s="63"/>
      <c r="O21" s="63"/>
      <c r="P21" s="60">
        <v>1</v>
      </c>
      <c r="Q21" s="22">
        <v>1</v>
      </c>
      <c r="R21" s="22">
        <f t="shared" si="0"/>
        <v>2</v>
      </c>
    </row>
    <row r="22" spans="1:18" ht="15.75" customHeight="1" x14ac:dyDescent="0.2">
      <c r="A22" s="30" t="s">
        <v>92</v>
      </c>
      <c r="B22" s="63"/>
      <c r="C22" s="63"/>
      <c r="D22" s="60">
        <v>1</v>
      </c>
      <c r="E22" s="22">
        <v>1</v>
      </c>
      <c r="F22" s="63"/>
      <c r="G22" s="63"/>
      <c r="H22" s="63"/>
      <c r="I22" s="22">
        <v>0</v>
      </c>
      <c r="J22" s="63"/>
      <c r="K22" s="63"/>
      <c r="L22" s="63"/>
      <c r="M22" s="22">
        <v>0</v>
      </c>
      <c r="N22" s="63"/>
      <c r="O22" s="63"/>
      <c r="P22" s="60">
        <v>1</v>
      </c>
      <c r="Q22" s="22">
        <v>1</v>
      </c>
      <c r="R22" s="22">
        <f t="shared" si="0"/>
        <v>2</v>
      </c>
    </row>
    <row r="23" spans="1:18" ht="15.75" customHeight="1" x14ac:dyDescent="0.2">
      <c r="A23" s="21" t="s">
        <v>80</v>
      </c>
      <c r="B23" s="63"/>
      <c r="C23" s="63"/>
      <c r="D23" s="60">
        <v>1</v>
      </c>
      <c r="E23" s="22">
        <v>1</v>
      </c>
      <c r="F23" s="63"/>
      <c r="G23" s="63"/>
      <c r="H23" s="63"/>
      <c r="I23" s="22">
        <v>0</v>
      </c>
      <c r="J23" s="63"/>
      <c r="K23" s="63"/>
      <c r="L23" s="60">
        <v>1</v>
      </c>
      <c r="M23" s="22">
        <v>1</v>
      </c>
      <c r="N23" s="63"/>
      <c r="O23" s="63"/>
      <c r="P23" s="63"/>
      <c r="Q23" s="22">
        <v>0</v>
      </c>
      <c r="R23" s="22">
        <f t="shared" si="0"/>
        <v>2</v>
      </c>
    </row>
    <row r="24" spans="1:18" ht="15.75" customHeight="1" x14ac:dyDescent="0.2">
      <c r="A24" s="21" t="s">
        <v>81</v>
      </c>
      <c r="B24" s="63"/>
      <c r="C24" s="63"/>
      <c r="D24" s="60">
        <v>1</v>
      </c>
      <c r="E24" s="22">
        <v>1</v>
      </c>
      <c r="F24" s="63"/>
      <c r="G24" s="63"/>
      <c r="H24" s="60">
        <v>1</v>
      </c>
      <c r="I24" s="22">
        <v>1</v>
      </c>
      <c r="J24" s="63"/>
      <c r="K24" s="63"/>
      <c r="L24" s="60">
        <v>1</v>
      </c>
      <c r="M24" s="22">
        <v>1</v>
      </c>
      <c r="N24" s="63"/>
      <c r="O24" s="63"/>
      <c r="P24" s="60">
        <v>1</v>
      </c>
      <c r="Q24" s="22">
        <v>1</v>
      </c>
      <c r="R24" s="22">
        <f t="shared" si="0"/>
        <v>4</v>
      </c>
    </row>
    <row r="25" spans="1:18" ht="15.75" customHeight="1" x14ac:dyDescent="0.2">
      <c r="A25" s="30" t="s">
        <v>93</v>
      </c>
      <c r="B25" s="63"/>
      <c r="C25" s="63"/>
      <c r="D25" s="60">
        <v>1</v>
      </c>
      <c r="E25" s="22">
        <v>1</v>
      </c>
      <c r="F25" s="63"/>
      <c r="G25" s="63"/>
      <c r="H25" s="63"/>
      <c r="I25" s="22">
        <v>0</v>
      </c>
      <c r="J25" s="63"/>
      <c r="K25" s="63"/>
      <c r="L25" s="63"/>
      <c r="M25" s="22">
        <v>0</v>
      </c>
      <c r="N25" s="63"/>
      <c r="O25" s="63"/>
      <c r="P25" s="60">
        <v>1</v>
      </c>
      <c r="Q25" s="22">
        <v>1</v>
      </c>
      <c r="R25" s="22">
        <f t="shared" si="0"/>
        <v>2</v>
      </c>
    </row>
    <row r="26" spans="1:18" ht="15.75" customHeight="1" x14ac:dyDescent="0.2">
      <c r="A26" s="30" t="s">
        <v>94</v>
      </c>
      <c r="B26" s="63"/>
      <c r="C26" s="63"/>
      <c r="D26" s="60">
        <v>1</v>
      </c>
      <c r="E26" s="22">
        <v>1</v>
      </c>
      <c r="F26" s="63"/>
      <c r="G26" s="63"/>
      <c r="H26" s="63"/>
      <c r="I26" s="22">
        <v>0</v>
      </c>
      <c r="J26" s="63"/>
      <c r="K26" s="63"/>
      <c r="L26" s="63"/>
      <c r="M26" s="22">
        <v>0</v>
      </c>
      <c r="N26" s="63"/>
      <c r="O26" s="63"/>
      <c r="P26" s="60">
        <v>1</v>
      </c>
      <c r="Q26" s="22">
        <v>1</v>
      </c>
      <c r="R26" s="22">
        <f t="shared" si="0"/>
        <v>2</v>
      </c>
    </row>
    <row r="27" spans="1:18" ht="15.75" customHeight="1" x14ac:dyDescent="0.2">
      <c r="A27" s="21" t="s">
        <v>55</v>
      </c>
      <c r="B27" s="63"/>
      <c r="C27" s="63"/>
      <c r="D27" s="60">
        <v>1</v>
      </c>
      <c r="E27" s="22">
        <v>1</v>
      </c>
      <c r="F27" s="63"/>
      <c r="G27" s="63"/>
      <c r="H27" s="63"/>
      <c r="I27" s="22">
        <v>0</v>
      </c>
      <c r="J27" s="63"/>
      <c r="K27" s="63"/>
      <c r="L27" s="63"/>
      <c r="M27" s="22">
        <v>0</v>
      </c>
      <c r="N27" s="63"/>
      <c r="O27" s="63"/>
      <c r="P27" s="63"/>
      <c r="Q27" s="22">
        <v>0</v>
      </c>
      <c r="R27" s="22">
        <f t="shared" si="0"/>
        <v>1</v>
      </c>
    </row>
    <row r="28" spans="1:18" ht="15.75" customHeight="1" x14ac:dyDescent="0.2">
      <c r="A28" s="30" t="s">
        <v>88</v>
      </c>
      <c r="B28" s="63"/>
      <c r="C28" s="63"/>
      <c r="D28" s="60">
        <v>1</v>
      </c>
      <c r="E28" s="22">
        <v>1</v>
      </c>
      <c r="F28" s="63"/>
      <c r="G28" s="63"/>
      <c r="H28" s="63"/>
      <c r="I28" s="22">
        <v>0</v>
      </c>
      <c r="J28" s="63"/>
      <c r="K28" s="63"/>
      <c r="L28" s="63"/>
      <c r="M28" s="22">
        <v>0</v>
      </c>
      <c r="N28" s="63"/>
      <c r="O28" s="63"/>
      <c r="P28" s="63"/>
      <c r="Q28" s="22">
        <v>0</v>
      </c>
      <c r="R28" s="22">
        <f t="shared" si="0"/>
        <v>1</v>
      </c>
    </row>
    <row r="29" spans="1:18" ht="17.45" customHeight="1" x14ac:dyDescent="0.2">
      <c r="A29" s="119" t="s">
        <v>82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1"/>
    </row>
    <row r="30" spans="1:18" ht="15.75" customHeight="1" x14ac:dyDescent="0.2">
      <c r="A30" s="21" t="s">
        <v>45</v>
      </c>
      <c r="B30" s="63"/>
      <c r="C30" s="63"/>
      <c r="D30" s="60">
        <v>1</v>
      </c>
      <c r="E30" s="22">
        <v>1</v>
      </c>
      <c r="F30" s="63"/>
      <c r="G30" s="63"/>
      <c r="H30" s="60">
        <v>1</v>
      </c>
      <c r="I30" s="22">
        <v>1</v>
      </c>
      <c r="J30" s="63"/>
      <c r="K30" s="63"/>
      <c r="L30" s="63"/>
      <c r="M30" s="22">
        <v>0</v>
      </c>
      <c r="N30" s="60"/>
      <c r="O30" s="63"/>
      <c r="P30" s="60">
        <v>1</v>
      </c>
      <c r="Q30" s="22">
        <v>1</v>
      </c>
      <c r="R30" s="22">
        <f>Q30+M30+I30+E30</f>
        <v>3</v>
      </c>
    </row>
    <row r="31" spans="1:18" ht="15.75" customHeight="1" x14ac:dyDescent="0.2">
      <c r="A31" s="30" t="s">
        <v>99</v>
      </c>
      <c r="B31" s="63"/>
      <c r="C31" s="63"/>
      <c r="D31" s="60">
        <v>1</v>
      </c>
      <c r="E31" s="22">
        <v>1</v>
      </c>
      <c r="F31" s="63"/>
      <c r="G31" s="63"/>
      <c r="H31" s="63"/>
      <c r="I31" s="22">
        <v>0</v>
      </c>
      <c r="J31" s="63"/>
      <c r="K31" s="63"/>
      <c r="L31" s="63"/>
      <c r="M31" s="22">
        <v>0</v>
      </c>
      <c r="N31" s="63"/>
      <c r="O31" s="63"/>
      <c r="P31" s="60">
        <v>1</v>
      </c>
      <c r="Q31" s="22">
        <v>1</v>
      </c>
      <c r="R31" s="22">
        <f t="shared" ref="R31:R51" si="1">Q31+M31+I31+E31</f>
        <v>2</v>
      </c>
    </row>
    <row r="32" spans="1:18" ht="15.75" customHeight="1" x14ac:dyDescent="0.2">
      <c r="A32" s="30" t="s">
        <v>100</v>
      </c>
      <c r="B32" s="63"/>
      <c r="C32" s="63"/>
      <c r="D32" s="60">
        <v>1</v>
      </c>
      <c r="E32" s="22">
        <v>1</v>
      </c>
      <c r="F32" s="63"/>
      <c r="G32" s="63"/>
      <c r="H32" s="63"/>
      <c r="I32" s="22">
        <v>0</v>
      </c>
      <c r="J32" s="63"/>
      <c r="K32" s="63"/>
      <c r="L32" s="63"/>
      <c r="M32" s="22">
        <v>0</v>
      </c>
      <c r="N32" s="63"/>
      <c r="O32" s="63"/>
      <c r="P32" s="60">
        <v>1</v>
      </c>
      <c r="Q32" s="22">
        <v>1</v>
      </c>
      <c r="R32" s="22">
        <f t="shared" si="1"/>
        <v>2</v>
      </c>
    </row>
    <row r="33" spans="1:18" ht="16.7" customHeight="1" x14ac:dyDescent="0.2">
      <c r="A33" s="30" t="s">
        <v>89</v>
      </c>
      <c r="B33" s="63"/>
      <c r="C33" s="63"/>
      <c r="D33" s="60">
        <v>1</v>
      </c>
      <c r="E33" s="22">
        <v>1</v>
      </c>
      <c r="F33" s="63"/>
      <c r="G33" s="63"/>
      <c r="H33" s="60">
        <v>1</v>
      </c>
      <c r="I33" s="22">
        <v>1</v>
      </c>
      <c r="J33" s="63"/>
      <c r="K33" s="63"/>
      <c r="L33" s="60">
        <v>1</v>
      </c>
      <c r="M33" s="22">
        <v>1</v>
      </c>
      <c r="N33" s="63"/>
      <c r="O33" s="63"/>
      <c r="P33" s="60">
        <v>1</v>
      </c>
      <c r="Q33" s="22">
        <v>1</v>
      </c>
      <c r="R33" s="22">
        <f t="shared" si="1"/>
        <v>4</v>
      </c>
    </row>
    <row r="34" spans="1:18" ht="16.7" customHeight="1" x14ac:dyDescent="0.2">
      <c r="A34" s="30" t="s">
        <v>90</v>
      </c>
      <c r="B34" s="63"/>
      <c r="C34" s="63"/>
      <c r="D34" s="60">
        <v>1</v>
      </c>
      <c r="E34" s="22">
        <v>1</v>
      </c>
      <c r="F34" s="63"/>
      <c r="G34" s="63"/>
      <c r="H34" s="60">
        <v>1</v>
      </c>
      <c r="I34" s="22">
        <v>1</v>
      </c>
      <c r="J34" s="63"/>
      <c r="K34" s="63"/>
      <c r="L34" s="60">
        <v>1</v>
      </c>
      <c r="M34" s="22">
        <v>1</v>
      </c>
      <c r="N34" s="63"/>
      <c r="O34" s="63"/>
      <c r="P34" s="60">
        <v>1</v>
      </c>
      <c r="Q34" s="22">
        <v>1</v>
      </c>
      <c r="R34" s="22">
        <f t="shared" si="1"/>
        <v>4</v>
      </c>
    </row>
    <row r="35" spans="1:18" ht="29.85" customHeight="1" x14ac:dyDescent="0.2">
      <c r="A35" s="21" t="s">
        <v>83</v>
      </c>
      <c r="B35" s="64"/>
      <c r="C35" s="64"/>
      <c r="D35" s="60">
        <v>1</v>
      </c>
      <c r="E35" s="22">
        <v>1</v>
      </c>
      <c r="F35" s="64"/>
      <c r="G35" s="64"/>
      <c r="H35" s="64"/>
      <c r="I35" s="22">
        <v>0</v>
      </c>
      <c r="J35" s="64"/>
      <c r="K35" s="64"/>
      <c r="L35" s="64"/>
      <c r="M35" s="22">
        <v>0</v>
      </c>
      <c r="N35" s="64"/>
      <c r="O35" s="64"/>
      <c r="P35" s="60">
        <v>1</v>
      </c>
      <c r="Q35" s="22">
        <v>1</v>
      </c>
      <c r="R35" s="22">
        <f t="shared" si="1"/>
        <v>2</v>
      </c>
    </row>
    <row r="36" spans="1:18" ht="29.85" customHeight="1" x14ac:dyDescent="0.2">
      <c r="A36" s="21" t="s">
        <v>84</v>
      </c>
      <c r="B36" s="64"/>
      <c r="C36" s="64"/>
      <c r="D36" s="60">
        <v>1</v>
      </c>
      <c r="E36" s="22">
        <v>1</v>
      </c>
      <c r="F36" s="64"/>
      <c r="G36" s="64"/>
      <c r="H36" s="60">
        <v>1</v>
      </c>
      <c r="I36" s="22">
        <v>1</v>
      </c>
      <c r="J36" s="64"/>
      <c r="K36" s="64"/>
      <c r="L36" s="64"/>
      <c r="M36" s="22">
        <v>0</v>
      </c>
      <c r="N36" s="64"/>
      <c r="O36" s="64"/>
      <c r="P36" s="60">
        <v>1</v>
      </c>
      <c r="Q36" s="22">
        <v>1</v>
      </c>
      <c r="R36" s="22">
        <f t="shared" si="1"/>
        <v>3</v>
      </c>
    </row>
    <row r="37" spans="1:18" ht="15.75" customHeight="1" x14ac:dyDescent="0.2">
      <c r="A37" s="21" t="s">
        <v>78</v>
      </c>
      <c r="B37" s="63"/>
      <c r="C37" s="63"/>
      <c r="D37" s="60">
        <v>1</v>
      </c>
      <c r="E37" s="22">
        <v>1</v>
      </c>
      <c r="F37" s="63"/>
      <c r="G37" s="63"/>
      <c r="H37" s="63"/>
      <c r="I37" s="22">
        <v>0</v>
      </c>
      <c r="J37" s="63"/>
      <c r="K37" s="63"/>
      <c r="L37" s="63"/>
      <c r="M37" s="22">
        <v>0</v>
      </c>
      <c r="N37" s="63"/>
      <c r="O37" s="63"/>
      <c r="P37" s="60">
        <v>1</v>
      </c>
      <c r="Q37" s="22">
        <v>1</v>
      </c>
      <c r="R37" s="22">
        <f t="shared" si="1"/>
        <v>2</v>
      </c>
    </row>
    <row r="38" spans="1:18" ht="15.75" customHeight="1" x14ac:dyDescent="0.2">
      <c r="A38" s="21" t="s">
        <v>79</v>
      </c>
      <c r="B38" s="63"/>
      <c r="C38" s="63"/>
      <c r="D38" s="60">
        <v>2</v>
      </c>
      <c r="E38" s="22">
        <v>2</v>
      </c>
      <c r="F38" s="63"/>
      <c r="G38" s="63"/>
      <c r="H38" s="60">
        <v>1</v>
      </c>
      <c r="I38" s="22">
        <v>1</v>
      </c>
      <c r="J38" s="63"/>
      <c r="K38" s="63"/>
      <c r="L38" s="60">
        <v>1</v>
      </c>
      <c r="M38" s="22">
        <v>1</v>
      </c>
      <c r="N38" s="63"/>
      <c r="O38" s="63"/>
      <c r="P38" s="60">
        <v>2</v>
      </c>
      <c r="Q38" s="22">
        <v>2</v>
      </c>
      <c r="R38" s="22">
        <f t="shared" si="1"/>
        <v>6</v>
      </c>
    </row>
    <row r="39" spans="1:18" ht="15.75" customHeight="1" x14ac:dyDescent="0.2">
      <c r="A39" s="21" t="s">
        <v>59</v>
      </c>
      <c r="B39" s="63"/>
      <c r="C39" s="63"/>
      <c r="D39" s="63"/>
      <c r="E39" s="22">
        <v>0</v>
      </c>
      <c r="F39" s="63"/>
      <c r="G39" s="63"/>
      <c r="H39" s="63"/>
      <c r="I39" s="22">
        <v>0</v>
      </c>
      <c r="J39" s="63"/>
      <c r="K39" s="63"/>
      <c r="L39" s="63"/>
      <c r="M39" s="22">
        <v>0</v>
      </c>
      <c r="N39" s="63"/>
      <c r="O39" s="63"/>
      <c r="P39" s="60">
        <v>1</v>
      </c>
      <c r="Q39" s="22">
        <v>1</v>
      </c>
      <c r="R39" s="22">
        <f t="shared" si="1"/>
        <v>1</v>
      </c>
    </row>
    <row r="40" spans="1:18" ht="15.75" customHeight="1" x14ac:dyDescent="0.2">
      <c r="A40" s="21" t="s">
        <v>49</v>
      </c>
      <c r="B40" s="63"/>
      <c r="C40" s="63"/>
      <c r="D40" s="60">
        <v>1</v>
      </c>
      <c r="E40" s="22">
        <v>1</v>
      </c>
      <c r="F40" s="63"/>
      <c r="G40" s="63"/>
      <c r="H40" s="63"/>
      <c r="I40" s="22">
        <v>0</v>
      </c>
      <c r="J40" s="63"/>
      <c r="K40" s="63"/>
      <c r="L40" s="63"/>
      <c r="M40" s="22">
        <v>0</v>
      </c>
      <c r="N40" s="63"/>
      <c r="O40" s="63"/>
      <c r="P40" s="63"/>
      <c r="Q40" s="22">
        <v>0</v>
      </c>
      <c r="R40" s="22">
        <f t="shared" si="1"/>
        <v>1</v>
      </c>
    </row>
    <row r="41" spans="1:18" ht="15.75" customHeight="1" x14ac:dyDescent="0.2">
      <c r="A41" s="30" t="s">
        <v>97</v>
      </c>
      <c r="B41" s="63"/>
      <c r="C41" s="63"/>
      <c r="D41" s="60">
        <v>1</v>
      </c>
      <c r="E41" s="22">
        <v>1</v>
      </c>
      <c r="F41" s="63"/>
      <c r="G41" s="63"/>
      <c r="H41" s="63"/>
      <c r="I41" s="22">
        <v>0</v>
      </c>
      <c r="J41" s="63"/>
      <c r="K41" s="63"/>
      <c r="L41" s="63"/>
      <c r="M41" s="22">
        <v>0</v>
      </c>
      <c r="N41" s="63"/>
      <c r="O41" s="63"/>
      <c r="P41" s="63"/>
      <c r="Q41" s="22">
        <v>0</v>
      </c>
      <c r="R41" s="22">
        <f t="shared" si="1"/>
        <v>1</v>
      </c>
    </row>
    <row r="42" spans="1:18" ht="15.75" customHeight="1" x14ac:dyDescent="0.2">
      <c r="A42" s="30" t="s">
        <v>98</v>
      </c>
      <c r="B42" s="63"/>
      <c r="C42" s="63"/>
      <c r="D42" s="60">
        <v>1</v>
      </c>
      <c r="E42" s="22">
        <v>1</v>
      </c>
      <c r="F42" s="63"/>
      <c r="G42" s="63"/>
      <c r="H42" s="63"/>
      <c r="I42" s="22">
        <v>0</v>
      </c>
      <c r="J42" s="63"/>
      <c r="K42" s="63"/>
      <c r="L42" s="63"/>
      <c r="M42" s="22">
        <v>0</v>
      </c>
      <c r="N42" s="63"/>
      <c r="O42" s="63"/>
      <c r="P42" s="63"/>
      <c r="Q42" s="22">
        <v>0</v>
      </c>
      <c r="R42" s="22">
        <f t="shared" si="1"/>
        <v>1</v>
      </c>
    </row>
    <row r="43" spans="1:18" ht="15.75" customHeight="1" x14ac:dyDescent="0.2">
      <c r="A43" s="21" t="s">
        <v>50</v>
      </c>
      <c r="B43" s="63"/>
      <c r="C43" s="63"/>
      <c r="D43" s="60">
        <v>1</v>
      </c>
      <c r="E43" s="22">
        <v>1</v>
      </c>
      <c r="F43" s="63"/>
      <c r="G43" s="63"/>
      <c r="H43" s="63"/>
      <c r="I43" s="22">
        <v>0</v>
      </c>
      <c r="J43" s="63"/>
      <c r="K43" s="63"/>
      <c r="L43" s="63"/>
      <c r="M43" s="22">
        <v>0</v>
      </c>
      <c r="N43" s="63"/>
      <c r="O43" s="63"/>
      <c r="P43" s="60">
        <v>0</v>
      </c>
      <c r="Q43" s="22">
        <v>0</v>
      </c>
      <c r="R43" s="22">
        <f t="shared" si="1"/>
        <v>1</v>
      </c>
    </row>
    <row r="44" spans="1:18" ht="15.75" customHeight="1" x14ac:dyDescent="0.2">
      <c r="A44" s="21" t="s">
        <v>51</v>
      </c>
      <c r="B44" s="63"/>
      <c r="C44" s="63"/>
      <c r="D44" s="60">
        <v>1</v>
      </c>
      <c r="E44" s="22">
        <v>1</v>
      </c>
      <c r="F44" s="63"/>
      <c r="G44" s="63"/>
      <c r="H44" s="63"/>
      <c r="I44" s="22">
        <v>0</v>
      </c>
      <c r="J44" s="63"/>
      <c r="K44" s="63"/>
      <c r="L44" s="63"/>
      <c r="M44" s="22">
        <v>0</v>
      </c>
      <c r="N44" s="63"/>
      <c r="O44" s="63"/>
      <c r="P44" s="60"/>
      <c r="Q44" s="22">
        <v>0</v>
      </c>
      <c r="R44" s="22">
        <f t="shared" si="1"/>
        <v>1</v>
      </c>
    </row>
    <row r="45" spans="1:18" ht="15.75" customHeight="1" x14ac:dyDescent="0.2">
      <c r="A45" s="30" t="s">
        <v>91</v>
      </c>
      <c r="B45" s="63"/>
      <c r="C45" s="63"/>
      <c r="D45" s="60">
        <v>1</v>
      </c>
      <c r="E45" s="22">
        <v>1</v>
      </c>
      <c r="F45" s="63"/>
      <c r="G45" s="63"/>
      <c r="H45" s="63"/>
      <c r="I45" s="22">
        <v>0</v>
      </c>
      <c r="J45" s="63"/>
      <c r="K45" s="63"/>
      <c r="L45" s="63"/>
      <c r="M45" s="22">
        <v>0</v>
      </c>
      <c r="N45" s="63"/>
      <c r="O45" s="63"/>
      <c r="P45" s="60">
        <v>1</v>
      </c>
      <c r="Q45" s="22">
        <v>1</v>
      </c>
      <c r="R45" s="22">
        <f t="shared" si="1"/>
        <v>2</v>
      </c>
    </row>
    <row r="46" spans="1:18" ht="15.75" customHeight="1" x14ac:dyDescent="0.2">
      <c r="A46" s="30" t="s">
        <v>92</v>
      </c>
      <c r="B46" s="63"/>
      <c r="C46" s="63"/>
      <c r="D46" s="60">
        <v>1</v>
      </c>
      <c r="E46" s="22">
        <v>1</v>
      </c>
      <c r="F46" s="63"/>
      <c r="G46" s="63"/>
      <c r="H46" s="63"/>
      <c r="I46" s="22">
        <v>0</v>
      </c>
      <c r="J46" s="63"/>
      <c r="K46" s="63"/>
      <c r="L46" s="63"/>
      <c r="M46" s="22">
        <v>0</v>
      </c>
      <c r="N46" s="63"/>
      <c r="O46" s="63"/>
      <c r="P46" s="60">
        <v>1</v>
      </c>
      <c r="Q46" s="22">
        <v>1</v>
      </c>
      <c r="R46" s="22">
        <f t="shared" si="1"/>
        <v>2</v>
      </c>
    </row>
    <row r="47" spans="1:18" ht="15.75" customHeight="1" x14ac:dyDescent="0.2">
      <c r="A47" s="21" t="s">
        <v>80</v>
      </c>
      <c r="B47" s="63"/>
      <c r="C47" s="63"/>
      <c r="D47" s="60">
        <v>1</v>
      </c>
      <c r="E47" s="22">
        <v>1</v>
      </c>
      <c r="F47" s="63"/>
      <c r="G47" s="63"/>
      <c r="H47" s="63"/>
      <c r="I47" s="22">
        <v>0</v>
      </c>
      <c r="J47" s="63"/>
      <c r="K47" s="63"/>
      <c r="L47" s="60"/>
      <c r="M47" s="22">
        <v>0</v>
      </c>
      <c r="N47" s="63"/>
      <c r="O47" s="63"/>
      <c r="P47" s="60">
        <v>1</v>
      </c>
      <c r="Q47" s="22">
        <v>1</v>
      </c>
      <c r="R47" s="22">
        <f t="shared" si="1"/>
        <v>2</v>
      </c>
    </row>
    <row r="48" spans="1:18" ht="15.75" customHeight="1" x14ac:dyDescent="0.2">
      <c r="A48" s="21" t="s">
        <v>81</v>
      </c>
      <c r="B48" s="63"/>
      <c r="C48" s="63"/>
      <c r="D48" s="60">
        <v>1</v>
      </c>
      <c r="E48" s="22">
        <v>1</v>
      </c>
      <c r="F48" s="63"/>
      <c r="G48" s="63"/>
      <c r="H48" s="60">
        <v>1</v>
      </c>
      <c r="I48" s="22">
        <v>1</v>
      </c>
      <c r="J48" s="63"/>
      <c r="K48" s="63"/>
      <c r="L48" s="60"/>
      <c r="M48" s="22">
        <v>0</v>
      </c>
      <c r="N48" s="63"/>
      <c r="O48" s="63"/>
      <c r="P48" s="60">
        <v>1</v>
      </c>
      <c r="Q48" s="22">
        <v>1</v>
      </c>
      <c r="R48" s="22">
        <f t="shared" si="1"/>
        <v>3</v>
      </c>
    </row>
    <row r="49" spans="1:18" ht="15.75" customHeight="1" x14ac:dyDescent="0.2">
      <c r="A49" s="21" t="s">
        <v>63</v>
      </c>
      <c r="B49" s="63"/>
      <c r="C49" s="63"/>
      <c r="D49" s="63"/>
      <c r="E49" s="22">
        <v>0</v>
      </c>
      <c r="F49" s="63"/>
      <c r="G49" s="63"/>
      <c r="H49" s="60">
        <v>1</v>
      </c>
      <c r="I49" s="22">
        <v>1</v>
      </c>
      <c r="J49" s="63"/>
      <c r="K49" s="63"/>
      <c r="L49" s="63"/>
      <c r="M49" s="22">
        <v>0</v>
      </c>
      <c r="N49" s="63"/>
      <c r="O49" s="63"/>
      <c r="P49" s="63"/>
      <c r="Q49" s="22">
        <v>0</v>
      </c>
      <c r="R49" s="22">
        <f t="shared" si="1"/>
        <v>1</v>
      </c>
    </row>
    <row r="50" spans="1:18" ht="15.75" customHeight="1" x14ac:dyDescent="0.2">
      <c r="A50" s="21" t="s">
        <v>55</v>
      </c>
      <c r="B50" s="63"/>
      <c r="C50" s="63"/>
      <c r="D50" s="60">
        <v>1</v>
      </c>
      <c r="E50" s="22">
        <v>1</v>
      </c>
      <c r="F50" s="63"/>
      <c r="G50" s="63"/>
      <c r="H50" s="63"/>
      <c r="I50" s="22">
        <v>0</v>
      </c>
      <c r="J50" s="63"/>
      <c r="K50" s="63"/>
      <c r="L50" s="63"/>
      <c r="M50" s="22">
        <v>0</v>
      </c>
      <c r="N50" s="63"/>
      <c r="O50" s="63"/>
      <c r="P50" s="63"/>
      <c r="Q50" s="22">
        <v>0</v>
      </c>
      <c r="R50" s="22">
        <f t="shared" si="1"/>
        <v>1</v>
      </c>
    </row>
    <row r="51" spans="1:18" ht="15.75" customHeight="1" x14ac:dyDescent="0.2">
      <c r="A51" s="30" t="s">
        <v>88</v>
      </c>
      <c r="B51" s="63"/>
      <c r="C51" s="63"/>
      <c r="D51" s="60">
        <v>1</v>
      </c>
      <c r="E51" s="22">
        <v>1</v>
      </c>
      <c r="F51" s="63"/>
      <c r="G51" s="63"/>
      <c r="H51" s="63"/>
      <c r="I51" s="22">
        <v>0</v>
      </c>
      <c r="J51" s="63"/>
      <c r="K51" s="63"/>
      <c r="L51" s="63"/>
      <c r="M51" s="22">
        <v>0</v>
      </c>
      <c r="N51" s="63"/>
      <c r="O51" s="63"/>
      <c r="P51" s="63"/>
      <c r="Q51" s="22">
        <v>0</v>
      </c>
      <c r="R51" s="22">
        <f t="shared" si="1"/>
        <v>1</v>
      </c>
    </row>
  </sheetData>
  <mergeCells count="7">
    <mergeCell ref="A1:R1"/>
    <mergeCell ref="A4:R4"/>
    <mergeCell ref="A29:R29"/>
    <mergeCell ref="B2:E2"/>
    <mergeCell ref="F2:I2"/>
    <mergeCell ref="J2:M2"/>
    <mergeCell ref="N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topLeftCell="A28" workbookViewId="0">
      <selection activeCell="Y58" sqref="Y58"/>
    </sheetView>
  </sheetViews>
  <sheetFormatPr defaultRowHeight="12.75" x14ac:dyDescent="0.2"/>
  <cols>
    <col min="1" max="1" width="45.33203125" customWidth="1"/>
    <col min="2" max="2" width="4.83203125" customWidth="1"/>
    <col min="3" max="4" width="4.6640625" customWidth="1"/>
    <col min="5" max="5" width="5.5" customWidth="1"/>
    <col min="6" max="8" width="4.6640625" customWidth="1"/>
    <col min="9" max="9" width="5.5" customWidth="1"/>
    <col min="10" max="10" width="4.83203125" customWidth="1"/>
    <col min="11" max="12" width="4.6640625" customWidth="1"/>
    <col min="13" max="13" width="5.5" customWidth="1"/>
    <col min="14" max="16" width="4.6640625" customWidth="1"/>
    <col min="17" max="17" width="5.83203125" customWidth="1"/>
    <col min="18" max="20" width="4.6640625" customWidth="1"/>
    <col min="21" max="22" width="5.5" customWidth="1"/>
    <col min="23" max="23" width="9.5" customWidth="1"/>
    <col min="24" max="24" width="9.33203125" customWidth="1"/>
    <col min="25" max="25" width="11.1640625" customWidth="1"/>
    <col min="26" max="26" width="2.83203125" customWidth="1"/>
  </cols>
  <sheetData>
    <row r="1" spans="1:26" ht="83.25" customHeight="1" x14ac:dyDescent="0.2">
      <c r="A1" s="102" t="s">
        <v>120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69"/>
    </row>
    <row r="2" spans="1:26" ht="27" customHeight="1" x14ac:dyDescent="0.2">
      <c r="A2" s="29" t="s">
        <v>74</v>
      </c>
      <c r="B2" s="112" t="s">
        <v>65</v>
      </c>
      <c r="C2" s="113"/>
      <c r="D2" s="113"/>
      <c r="E2" s="114"/>
      <c r="F2" s="109" t="s">
        <v>66</v>
      </c>
      <c r="G2" s="110"/>
      <c r="H2" s="110"/>
      <c r="I2" s="111"/>
      <c r="J2" s="115" t="s">
        <v>67</v>
      </c>
      <c r="K2" s="116"/>
      <c r="L2" s="116"/>
      <c r="M2" s="117"/>
      <c r="N2" s="112" t="s">
        <v>68</v>
      </c>
      <c r="O2" s="113"/>
      <c r="P2" s="113"/>
      <c r="Q2" s="114"/>
      <c r="R2" s="115" t="s">
        <v>69</v>
      </c>
      <c r="S2" s="116"/>
      <c r="T2" s="116"/>
      <c r="U2" s="117"/>
      <c r="V2" s="115" t="s">
        <v>38</v>
      </c>
      <c r="W2" s="116"/>
      <c r="X2" s="116"/>
      <c r="Y2" s="117"/>
    </row>
    <row r="3" spans="1:26" ht="207" customHeight="1" x14ac:dyDescent="0.2">
      <c r="A3" s="3"/>
      <c r="B3" s="18" t="s">
        <v>39</v>
      </c>
      <c r="C3" s="18" t="s">
        <v>40</v>
      </c>
      <c r="D3" s="18" t="s">
        <v>41</v>
      </c>
      <c r="E3" s="19" t="s">
        <v>42</v>
      </c>
      <c r="F3" s="18" t="s">
        <v>39</v>
      </c>
      <c r="G3" s="18" t="s">
        <v>40</v>
      </c>
      <c r="H3" s="18" t="s">
        <v>41</v>
      </c>
      <c r="I3" s="19" t="s">
        <v>42</v>
      </c>
      <c r="J3" s="18" t="s">
        <v>39</v>
      </c>
      <c r="K3" s="18" t="s">
        <v>40</v>
      </c>
      <c r="L3" s="18" t="s">
        <v>41</v>
      </c>
      <c r="M3" s="19" t="s">
        <v>42</v>
      </c>
      <c r="N3" s="18" t="s">
        <v>39</v>
      </c>
      <c r="O3" s="18" t="s">
        <v>40</v>
      </c>
      <c r="P3" s="18" t="s">
        <v>41</v>
      </c>
      <c r="Q3" s="19" t="s">
        <v>42</v>
      </c>
      <c r="R3" s="18" t="s">
        <v>39</v>
      </c>
      <c r="S3" s="18" t="s">
        <v>40</v>
      </c>
      <c r="T3" s="18" t="s">
        <v>41</v>
      </c>
      <c r="U3" s="19" t="s">
        <v>42</v>
      </c>
      <c r="V3" s="20" t="s">
        <v>70</v>
      </c>
      <c r="W3" s="20" t="s">
        <v>71</v>
      </c>
      <c r="X3" s="20" t="s">
        <v>72</v>
      </c>
      <c r="Y3" s="14" t="s">
        <v>85</v>
      </c>
    </row>
    <row r="4" spans="1:26" ht="17.45" customHeight="1" x14ac:dyDescent="0.2">
      <c r="A4" s="119" t="s">
        <v>75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1"/>
    </row>
    <row r="5" spans="1:26" ht="15.75" customHeight="1" x14ac:dyDescent="0.2">
      <c r="A5" s="21" t="s">
        <v>45</v>
      </c>
      <c r="B5" s="59"/>
      <c r="C5" s="59"/>
      <c r="D5" s="59"/>
      <c r="E5" s="23">
        <v>0</v>
      </c>
      <c r="F5" s="59"/>
      <c r="G5" s="59"/>
      <c r="H5" s="59"/>
      <c r="I5" s="22">
        <v>0</v>
      </c>
      <c r="J5" s="59"/>
      <c r="K5" s="59"/>
      <c r="L5" s="59"/>
      <c r="M5" s="22">
        <v>0</v>
      </c>
      <c r="N5" s="60">
        <v>1</v>
      </c>
      <c r="O5" s="59"/>
      <c r="P5" s="59"/>
      <c r="Q5" s="22">
        <v>0</v>
      </c>
      <c r="R5" s="59"/>
      <c r="S5" s="59"/>
      <c r="T5" s="60">
        <v>1</v>
      </c>
      <c r="U5" s="22">
        <v>1</v>
      </c>
      <c r="V5" s="26">
        <f>U5+Q5+M5+I5+E5</f>
        <v>1</v>
      </c>
      <c r="W5" s="22">
        <f>V5+'СОО 1 полугодие'!R5</f>
        <v>2</v>
      </c>
      <c r="X5" s="22">
        <v>68</v>
      </c>
      <c r="Y5" s="24">
        <f>W5/X5*100</f>
        <v>2.9411764705882351</v>
      </c>
    </row>
    <row r="6" spans="1:26" ht="15.75" customHeight="1" x14ac:dyDescent="0.2">
      <c r="A6" s="30" t="s">
        <v>99</v>
      </c>
      <c r="B6" s="59"/>
      <c r="C6" s="59"/>
      <c r="D6" s="59"/>
      <c r="E6" s="23">
        <v>0</v>
      </c>
      <c r="F6" s="59"/>
      <c r="G6" s="59"/>
      <c r="H6" s="59"/>
      <c r="I6" s="22">
        <v>0</v>
      </c>
      <c r="J6" s="59"/>
      <c r="K6" s="59"/>
      <c r="L6" s="59"/>
      <c r="M6" s="22">
        <v>0</v>
      </c>
      <c r="N6" s="59"/>
      <c r="O6" s="59"/>
      <c r="P6" s="59"/>
      <c r="Q6" s="22">
        <v>0</v>
      </c>
      <c r="R6" s="59"/>
      <c r="S6" s="59"/>
      <c r="T6" s="60">
        <v>1</v>
      </c>
      <c r="U6" s="22">
        <v>1</v>
      </c>
      <c r="V6" s="26">
        <f t="shared" ref="V6:V28" si="0">U6+Q6+M6+I6+E6</f>
        <v>1</v>
      </c>
      <c r="W6" s="22">
        <f>V6+'СОО 1 полугодие'!R6</f>
        <v>3</v>
      </c>
      <c r="X6" s="22">
        <v>102</v>
      </c>
      <c r="Y6" s="24">
        <f t="shared" ref="Y6:Y28" si="1">W6/X6*100</f>
        <v>2.9411764705882351</v>
      </c>
    </row>
    <row r="7" spans="1:26" ht="15.75" customHeight="1" x14ac:dyDescent="0.2">
      <c r="A7" s="30" t="s">
        <v>100</v>
      </c>
      <c r="B7" s="59"/>
      <c r="C7" s="59"/>
      <c r="D7" s="59"/>
      <c r="E7" s="23">
        <v>0</v>
      </c>
      <c r="F7" s="59"/>
      <c r="G7" s="59"/>
      <c r="H7" s="59"/>
      <c r="I7" s="22">
        <v>0</v>
      </c>
      <c r="J7" s="59"/>
      <c r="K7" s="59"/>
      <c r="L7" s="59"/>
      <c r="M7" s="22">
        <v>0</v>
      </c>
      <c r="N7" s="59"/>
      <c r="O7" s="59"/>
      <c r="P7" s="59"/>
      <c r="Q7" s="22">
        <v>0</v>
      </c>
      <c r="R7" s="59"/>
      <c r="S7" s="59"/>
      <c r="T7" s="60">
        <v>1</v>
      </c>
      <c r="U7" s="22">
        <v>1</v>
      </c>
      <c r="V7" s="26">
        <f t="shared" si="0"/>
        <v>1</v>
      </c>
      <c r="W7" s="22">
        <f>V7+'СОО 1 полугодие'!R7</f>
        <v>2</v>
      </c>
      <c r="X7" s="22">
        <v>170</v>
      </c>
      <c r="Y7" s="24">
        <f t="shared" si="1"/>
        <v>1.1764705882352942</v>
      </c>
    </row>
    <row r="8" spans="1:26" ht="15.95" customHeight="1" x14ac:dyDescent="0.2">
      <c r="A8" s="30" t="s">
        <v>89</v>
      </c>
      <c r="B8" s="59"/>
      <c r="C8" s="59"/>
      <c r="D8" s="61">
        <v>1</v>
      </c>
      <c r="E8" s="23">
        <v>1</v>
      </c>
      <c r="F8" s="59"/>
      <c r="G8" s="59"/>
      <c r="H8" s="61">
        <v>1</v>
      </c>
      <c r="I8" s="22">
        <v>1</v>
      </c>
      <c r="J8" s="59"/>
      <c r="K8" s="59"/>
      <c r="L8" s="60"/>
      <c r="M8" s="22">
        <v>0</v>
      </c>
      <c r="N8" s="59"/>
      <c r="O8" s="59"/>
      <c r="P8" s="60">
        <v>1</v>
      </c>
      <c r="Q8" s="22">
        <v>1</v>
      </c>
      <c r="R8" s="59"/>
      <c r="S8" s="59"/>
      <c r="T8" s="60">
        <v>1</v>
      </c>
      <c r="U8" s="22">
        <v>1</v>
      </c>
      <c r="V8" s="26">
        <f t="shared" si="0"/>
        <v>4</v>
      </c>
      <c r="W8" s="22">
        <f>V8+'СОО 1 полугодие'!R8</f>
        <v>7</v>
      </c>
      <c r="X8" s="22">
        <v>102</v>
      </c>
      <c r="Y8" s="24">
        <f t="shared" si="1"/>
        <v>6.8627450980392162</v>
      </c>
    </row>
    <row r="9" spans="1:26" ht="15.95" customHeight="1" x14ac:dyDescent="0.2">
      <c r="A9" s="30" t="s">
        <v>90</v>
      </c>
      <c r="B9" s="59"/>
      <c r="C9" s="59"/>
      <c r="D9" s="61">
        <v>1</v>
      </c>
      <c r="E9" s="23">
        <v>1</v>
      </c>
      <c r="F9" s="59"/>
      <c r="G9" s="59"/>
      <c r="H9" s="61">
        <v>1</v>
      </c>
      <c r="I9" s="22">
        <v>1</v>
      </c>
      <c r="J9" s="59"/>
      <c r="K9" s="59"/>
      <c r="L9" s="60"/>
      <c r="M9" s="22">
        <v>0</v>
      </c>
      <c r="N9" s="59"/>
      <c r="O9" s="59"/>
      <c r="P9" s="60">
        <v>1</v>
      </c>
      <c r="Q9" s="22">
        <v>1</v>
      </c>
      <c r="R9" s="59"/>
      <c r="S9" s="59"/>
      <c r="T9" s="60">
        <v>1</v>
      </c>
      <c r="U9" s="22">
        <v>1</v>
      </c>
      <c r="V9" s="26">
        <f t="shared" si="0"/>
        <v>4</v>
      </c>
      <c r="W9" s="22">
        <f>V9+'СОО 1 полугодие'!R9</f>
        <v>7</v>
      </c>
      <c r="X9" s="22">
        <v>170</v>
      </c>
      <c r="Y9" s="24">
        <f t="shared" si="1"/>
        <v>4.117647058823529</v>
      </c>
    </row>
    <row r="10" spans="1:26" ht="31.5" customHeight="1" x14ac:dyDescent="0.2">
      <c r="A10" s="3" t="s">
        <v>76</v>
      </c>
      <c r="B10" s="62"/>
      <c r="C10" s="62"/>
      <c r="D10" s="62"/>
      <c r="E10" s="23">
        <v>0</v>
      </c>
      <c r="F10" s="62"/>
      <c r="G10" s="62"/>
      <c r="H10" s="62"/>
      <c r="I10" s="22">
        <v>0</v>
      </c>
      <c r="J10" s="62"/>
      <c r="K10" s="62"/>
      <c r="L10" s="60">
        <v>1</v>
      </c>
      <c r="M10" s="22">
        <v>1</v>
      </c>
      <c r="N10" s="60">
        <v>1</v>
      </c>
      <c r="O10" s="62"/>
      <c r="P10" s="62"/>
      <c r="Q10" s="22">
        <v>0</v>
      </c>
      <c r="R10" s="62"/>
      <c r="S10" s="62"/>
      <c r="T10" s="60">
        <v>1</v>
      </c>
      <c r="U10" s="22">
        <v>1</v>
      </c>
      <c r="V10" s="26">
        <f t="shared" si="0"/>
        <v>2</v>
      </c>
      <c r="W10" s="22">
        <f>V10+'СОО 1 полугодие'!R10</f>
        <v>6</v>
      </c>
      <c r="X10" s="22">
        <v>68</v>
      </c>
      <c r="Y10" s="24">
        <f t="shared" si="1"/>
        <v>8.8235294117647065</v>
      </c>
    </row>
    <row r="11" spans="1:26" ht="30.6" customHeight="1" x14ac:dyDescent="0.2">
      <c r="A11" s="21" t="s">
        <v>84</v>
      </c>
      <c r="B11" s="62"/>
      <c r="C11" s="62"/>
      <c r="D11" s="62"/>
      <c r="E11" s="23">
        <v>0</v>
      </c>
      <c r="F11" s="62"/>
      <c r="G11" s="62"/>
      <c r="H11" s="62"/>
      <c r="I11" s="22">
        <v>0</v>
      </c>
      <c r="J11" s="62"/>
      <c r="K11" s="62"/>
      <c r="L11" s="60">
        <v>1</v>
      </c>
      <c r="M11" s="22">
        <v>1</v>
      </c>
      <c r="N11" s="60">
        <v>1</v>
      </c>
      <c r="O11" s="62"/>
      <c r="P11" s="62"/>
      <c r="Q11" s="22">
        <v>0</v>
      </c>
      <c r="R11" s="62"/>
      <c r="S11" s="62"/>
      <c r="T11" s="60">
        <v>1</v>
      </c>
      <c r="U11" s="22">
        <v>1</v>
      </c>
      <c r="V11" s="26">
        <f t="shared" si="0"/>
        <v>2</v>
      </c>
      <c r="W11" s="22">
        <f>V11+'СОО 1 полугодие'!R11</f>
        <v>5</v>
      </c>
      <c r="X11" s="22">
        <v>136</v>
      </c>
      <c r="Y11" s="24">
        <f t="shared" si="1"/>
        <v>3.6764705882352944</v>
      </c>
    </row>
    <row r="12" spans="1:26" ht="15.75" customHeight="1" x14ac:dyDescent="0.2">
      <c r="A12" s="21" t="s">
        <v>78</v>
      </c>
      <c r="B12" s="59"/>
      <c r="C12" s="59"/>
      <c r="D12" s="59"/>
      <c r="E12" s="23">
        <v>0</v>
      </c>
      <c r="F12" s="59"/>
      <c r="G12" s="59"/>
      <c r="H12" s="59"/>
      <c r="I12" s="22">
        <v>0</v>
      </c>
      <c r="J12" s="59"/>
      <c r="K12" s="59"/>
      <c r="L12" s="60">
        <v>1</v>
      </c>
      <c r="M12" s="22">
        <v>1</v>
      </c>
      <c r="N12" s="60">
        <v>1</v>
      </c>
      <c r="O12" s="59"/>
      <c r="P12" s="59"/>
      <c r="Q12" s="22">
        <v>0</v>
      </c>
      <c r="R12" s="59"/>
      <c r="S12" s="59"/>
      <c r="T12" s="60">
        <v>1</v>
      </c>
      <c r="U12" s="22">
        <v>1</v>
      </c>
      <c r="V12" s="26">
        <f t="shared" si="0"/>
        <v>2</v>
      </c>
      <c r="W12" s="22">
        <f>V12+'СОО 1 полугодие'!R12</f>
        <v>5</v>
      </c>
      <c r="X12" s="22">
        <v>68</v>
      </c>
      <c r="Y12" s="24">
        <f t="shared" si="1"/>
        <v>7.3529411764705888</v>
      </c>
    </row>
    <row r="13" spans="1:26" ht="15.75" customHeight="1" x14ac:dyDescent="0.2">
      <c r="A13" s="21" t="s">
        <v>79</v>
      </c>
      <c r="B13" s="59"/>
      <c r="C13" s="59"/>
      <c r="D13" s="59"/>
      <c r="E13" s="23">
        <v>0</v>
      </c>
      <c r="F13" s="59"/>
      <c r="G13" s="59"/>
      <c r="H13" s="59"/>
      <c r="I13" s="22">
        <v>0</v>
      </c>
      <c r="J13" s="59"/>
      <c r="K13" s="59"/>
      <c r="L13" s="60">
        <v>1</v>
      </c>
      <c r="M13" s="22">
        <v>1</v>
      </c>
      <c r="N13" s="60">
        <v>1</v>
      </c>
      <c r="O13" s="59"/>
      <c r="P13" s="59"/>
      <c r="Q13" s="22">
        <v>0</v>
      </c>
      <c r="R13" s="59"/>
      <c r="S13" s="59"/>
      <c r="T13" s="60">
        <v>1</v>
      </c>
      <c r="U13" s="22">
        <v>1</v>
      </c>
      <c r="V13" s="26">
        <f t="shared" si="0"/>
        <v>2</v>
      </c>
      <c r="W13" s="22">
        <f>V13+'СОО 1 полугодие'!R13</f>
        <v>5</v>
      </c>
      <c r="X13" s="22">
        <v>102</v>
      </c>
      <c r="Y13" s="24">
        <f t="shared" si="1"/>
        <v>4.9019607843137258</v>
      </c>
    </row>
    <row r="14" spans="1:26" ht="16.7" customHeight="1" x14ac:dyDescent="0.2">
      <c r="A14" s="21" t="s">
        <v>59</v>
      </c>
      <c r="B14" s="59"/>
      <c r="C14" s="59"/>
      <c r="D14" s="59"/>
      <c r="E14" s="23">
        <v>0</v>
      </c>
      <c r="F14" s="59"/>
      <c r="G14" s="59"/>
      <c r="H14" s="59"/>
      <c r="I14" s="22">
        <v>0</v>
      </c>
      <c r="J14" s="59"/>
      <c r="K14" s="59"/>
      <c r="L14" s="59"/>
      <c r="M14" s="22">
        <v>0</v>
      </c>
      <c r="N14" s="60">
        <v>1</v>
      </c>
      <c r="O14" s="59"/>
      <c r="P14" s="59"/>
      <c r="Q14" s="22">
        <v>0</v>
      </c>
      <c r="R14" s="59"/>
      <c r="S14" s="59"/>
      <c r="T14" s="60">
        <v>1</v>
      </c>
      <c r="U14" s="22">
        <v>1</v>
      </c>
      <c r="V14" s="26">
        <f t="shared" si="0"/>
        <v>1</v>
      </c>
      <c r="W14" s="22">
        <f>V14+'СОО 1 полугодие'!R14</f>
        <v>2</v>
      </c>
      <c r="X14" s="22">
        <v>34</v>
      </c>
      <c r="Y14" s="24">
        <f t="shared" si="1"/>
        <v>5.8823529411764701</v>
      </c>
    </row>
    <row r="15" spans="1:26" ht="15.75" customHeight="1" x14ac:dyDescent="0.2">
      <c r="A15" s="21" t="s">
        <v>49</v>
      </c>
      <c r="B15" s="59"/>
      <c r="C15" s="59"/>
      <c r="D15" s="59"/>
      <c r="E15" s="23">
        <v>0</v>
      </c>
      <c r="F15" s="59"/>
      <c r="G15" s="59"/>
      <c r="H15" s="59"/>
      <c r="I15" s="22">
        <v>0</v>
      </c>
      <c r="J15" s="59"/>
      <c r="K15" s="59"/>
      <c r="L15" s="59"/>
      <c r="M15" s="22">
        <v>0</v>
      </c>
      <c r="N15" s="60">
        <v>1</v>
      </c>
      <c r="O15" s="59"/>
      <c r="P15" s="59"/>
      <c r="Q15" s="22">
        <v>0</v>
      </c>
      <c r="R15" s="59"/>
      <c r="S15" s="59"/>
      <c r="T15" s="60">
        <v>1</v>
      </c>
      <c r="U15" s="22">
        <v>1</v>
      </c>
      <c r="V15" s="26">
        <f t="shared" si="0"/>
        <v>1</v>
      </c>
      <c r="W15" s="22">
        <f>V15+'СОО 1 полугодие'!R15</f>
        <v>2</v>
      </c>
      <c r="X15" s="22">
        <v>68</v>
      </c>
      <c r="Y15" s="24">
        <f t="shared" si="1"/>
        <v>2.9411764705882351</v>
      </c>
    </row>
    <row r="16" spans="1:26" ht="15.75" customHeight="1" x14ac:dyDescent="0.2">
      <c r="A16" s="30" t="s">
        <v>97</v>
      </c>
      <c r="B16" s="59"/>
      <c r="C16" s="59"/>
      <c r="D16" s="59"/>
      <c r="E16" s="23">
        <v>0</v>
      </c>
      <c r="F16" s="59"/>
      <c r="G16" s="59"/>
      <c r="H16" s="59"/>
      <c r="I16" s="22">
        <v>0</v>
      </c>
      <c r="J16" s="59"/>
      <c r="K16" s="59"/>
      <c r="L16" s="59"/>
      <c r="M16" s="22">
        <v>0</v>
      </c>
      <c r="N16" s="60">
        <v>1</v>
      </c>
      <c r="O16" s="59"/>
      <c r="P16" s="59"/>
      <c r="Q16" s="22">
        <v>0</v>
      </c>
      <c r="R16" s="59"/>
      <c r="S16" s="59"/>
      <c r="T16" s="60">
        <v>1</v>
      </c>
      <c r="U16" s="22">
        <v>1</v>
      </c>
      <c r="V16" s="26">
        <f t="shared" si="0"/>
        <v>1</v>
      </c>
      <c r="W16" s="22">
        <f>V16+'СОО 1 полугодие'!R16</f>
        <v>2</v>
      </c>
      <c r="X16" s="22">
        <v>68</v>
      </c>
      <c r="Y16" s="24">
        <f t="shared" si="1"/>
        <v>2.9411764705882351</v>
      </c>
    </row>
    <row r="17" spans="1:25" ht="15.75" customHeight="1" x14ac:dyDescent="0.2">
      <c r="A17" s="30" t="s">
        <v>98</v>
      </c>
      <c r="B17" s="59"/>
      <c r="C17" s="59"/>
      <c r="D17" s="59"/>
      <c r="E17" s="23">
        <v>0</v>
      </c>
      <c r="F17" s="59"/>
      <c r="G17" s="59"/>
      <c r="H17" s="59"/>
      <c r="I17" s="22">
        <v>0</v>
      </c>
      <c r="J17" s="59"/>
      <c r="K17" s="59"/>
      <c r="L17" s="59"/>
      <c r="M17" s="22">
        <v>0</v>
      </c>
      <c r="N17" s="60">
        <v>1</v>
      </c>
      <c r="O17" s="59"/>
      <c r="P17" s="59"/>
      <c r="Q17" s="22">
        <v>0</v>
      </c>
      <c r="R17" s="59"/>
      <c r="S17" s="59"/>
      <c r="T17" s="60">
        <v>1</v>
      </c>
      <c r="U17" s="22">
        <v>1</v>
      </c>
      <c r="V17" s="26">
        <f t="shared" si="0"/>
        <v>1</v>
      </c>
      <c r="W17" s="22">
        <f>V17+'СОО 1 полугодие'!R17</f>
        <v>2</v>
      </c>
      <c r="X17" s="22">
        <v>136</v>
      </c>
      <c r="Y17" s="24">
        <f t="shared" si="1"/>
        <v>1.4705882352941175</v>
      </c>
    </row>
    <row r="18" spans="1:25" ht="15.75" customHeight="1" x14ac:dyDescent="0.2">
      <c r="A18" s="21" t="s">
        <v>50</v>
      </c>
      <c r="B18" s="59"/>
      <c r="C18" s="59"/>
      <c r="D18" s="59"/>
      <c r="E18" s="23">
        <v>0</v>
      </c>
      <c r="F18" s="59"/>
      <c r="G18" s="59"/>
      <c r="H18" s="59"/>
      <c r="I18" s="22">
        <v>0</v>
      </c>
      <c r="J18" s="59"/>
      <c r="K18" s="59"/>
      <c r="L18" s="59"/>
      <c r="M18" s="22">
        <v>0</v>
      </c>
      <c r="N18" s="60">
        <v>1</v>
      </c>
      <c r="O18" s="59"/>
      <c r="P18" s="59"/>
      <c r="Q18" s="22">
        <v>0</v>
      </c>
      <c r="R18" s="59"/>
      <c r="S18" s="59"/>
      <c r="T18" s="60">
        <v>1</v>
      </c>
      <c r="U18" s="22">
        <v>1</v>
      </c>
      <c r="V18" s="26">
        <f t="shared" si="0"/>
        <v>1</v>
      </c>
      <c r="W18" s="22">
        <f>V18+'СОО 1 полугодие'!R18</f>
        <v>2</v>
      </c>
      <c r="X18" s="22">
        <v>34</v>
      </c>
      <c r="Y18" s="24">
        <f t="shared" si="1"/>
        <v>5.8823529411764701</v>
      </c>
    </row>
    <row r="19" spans="1:25" ht="15.75" customHeight="1" x14ac:dyDescent="0.2">
      <c r="A19" s="30" t="s">
        <v>95</v>
      </c>
      <c r="B19" s="59"/>
      <c r="C19" s="59"/>
      <c r="D19" s="59"/>
      <c r="E19" s="23">
        <v>0</v>
      </c>
      <c r="F19" s="59"/>
      <c r="G19" s="59"/>
      <c r="H19" s="59"/>
      <c r="I19" s="22">
        <v>0</v>
      </c>
      <c r="J19" s="59"/>
      <c r="K19" s="59"/>
      <c r="L19" s="59"/>
      <c r="M19" s="22">
        <v>0</v>
      </c>
      <c r="N19" s="60">
        <v>1</v>
      </c>
      <c r="O19" s="59"/>
      <c r="P19" s="60"/>
      <c r="Q19" s="22">
        <v>1</v>
      </c>
      <c r="R19" s="59"/>
      <c r="S19" s="59"/>
      <c r="T19" s="60">
        <v>1</v>
      </c>
      <c r="U19" s="22">
        <v>1</v>
      </c>
      <c r="V19" s="26">
        <f t="shared" si="0"/>
        <v>2</v>
      </c>
      <c r="W19" s="22">
        <f>V19+'СОО 1 полугодие'!R19</f>
        <v>3</v>
      </c>
      <c r="X19" s="22">
        <v>34</v>
      </c>
      <c r="Y19" s="24">
        <f t="shared" si="1"/>
        <v>8.8235294117647065</v>
      </c>
    </row>
    <row r="20" spans="1:25" ht="15.75" customHeight="1" x14ac:dyDescent="0.2">
      <c r="A20" s="30" t="s">
        <v>96</v>
      </c>
      <c r="B20" s="59"/>
      <c r="C20" s="59"/>
      <c r="D20" s="59"/>
      <c r="E20" s="23">
        <v>0</v>
      </c>
      <c r="F20" s="59"/>
      <c r="G20" s="59"/>
      <c r="H20" s="59"/>
      <c r="I20" s="22">
        <v>0</v>
      </c>
      <c r="J20" s="59"/>
      <c r="K20" s="59"/>
      <c r="L20" s="59"/>
      <c r="M20" s="22">
        <v>0</v>
      </c>
      <c r="N20" s="60">
        <v>1</v>
      </c>
      <c r="O20" s="59"/>
      <c r="P20" s="60"/>
      <c r="Q20" s="22">
        <v>1</v>
      </c>
      <c r="R20" s="59"/>
      <c r="S20" s="59"/>
      <c r="T20" s="60">
        <v>1</v>
      </c>
      <c r="U20" s="22">
        <v>1</v>
      </c>
      <c r="V20" s="26">
        <f t="shared" si="0"/>
        <v>2</v>
      </c>
      <c r="W20" s="22">
        <f>V20+'СОО 1 полугодие'!R20</f>
        <v>3</v>
      </c>
      <c r="X20" s="22">
        <v>204</v>
      </c>
      <c r="Y20" s="24">
        <f t="shared" si="1"/>
        <v>1.4705882352941175</v>
      </c>
    </row>
    <row r="21" spans="1:25" ht="15.75" customHeight="1" x14ac:dyDescent="0.2">
      <c r="A21" s="30" t="s">
        <v>91</v>
      </c>
      <c r="B21" s="59"/>
      <c r="C21" s="59"/>
      <c r="D21" s="59"/>
      <c r="E21" s="23">
        <v>0</v>
      </c>
      <c r="F21" s="59"/>
      <c r="G21" s="59"/>
      <c r="H21" s="59"/>
      <c r="I21" s="22">
        <v>0</v>
      </c>
      <c r="J21" s="59"/>
      <c r="K21" s="59"/>
      <c r="L21" s="59"/>
      <c r="M21" s="22">
        <v>0</v>
      </c>
      <c r="N21" s="59"/>
      <c r="O21" s="59"/>
      <c r="P21" s="59"/>
      <c r="Q21" s="22">
        <v>0</v>
      </c>
      <c r="R21" s="59"/>
      <c r="S21" s="59"/>
      <c r="T21" s="60">
        <v>1</v>
      </c>
      <c r="U21" s="26">
        <v>1</v>
      </c>
      <c r="V21" s="26">
        <f t="shared" si="0"/>
        <v>1</v>
      </c>
      <c r="W21" s="22">
        <f>V21+'СОО 1 полугодие'!R21</f>
        <v>3</v>
      </c>
      <c r="X21" s="22">
        <v>34</v>
      </c>
      <c r="Y21" s="24">
        <f t="shared" si="1"/>
        <v>8.8235294117647065</v>
      </c>
    </row>
    <row r="22" spans="1:25" ht="15.75" customHeight="1" x14ac:dyDescent="0.2">
      <c r="A22" s="30" t="s">
        <v>92</v>
      </c>
      <c r="B22" s="59"/>
      <c r="C22" s="59"/>
      <c r="D22" s="59"/>
      <c r="E22" s="23">
        <v>0</v>
      </c>
      <c r="F22" s="59"/>
      <c r="G22" s="59"/>
      <c r="H22" s="59"/>
      <c r="I22" s="22">
        <v>0</v>
      </c>
      <c r="J22" s="59"/>
      <c r="K22" s="59"/>
      <c r="L22" s="59"/>
      <c r="M22" s="22">
        <v>0</v>
      </c>
      <c r="N22" s="59"/>
      <c r="O22" s="59"/>
      <c r="P22" s="59"/>
      <c r="Q22" s="22">
        <v>0</v>
      </c>
      <c r="R22" s="59"/>
      <c r="S22" s="59"/>
      <c r="T22" s="60">
        <v>1</v>
      </c>
      <c r="U22" s="26">
        <v>1</v>
      </c>
      <c r="V22" s="26">
        <f t="shared" si="0"/>
        <v>1</v>
      </c>
      <c r="W22" s="22">
        <f>V22+'СОО 1 полугодие'!R22</f>
        <v>3</v>
      </c>
      <c r="X22" s="22">
        <v>136</v>
      </c>
      <c r="Y22" s="24">
        <f t="shared" si="1"/>
        <v>2.2058823529411766</v>
      </c>
    </row>
    <row r="23" spans="1:25" ht="15.75" customHeight="1" x14ac:dyDescent="0.2">
      <c r="A23" s="21" t="s">
        <v>80</v>
      </c>
      <c r="B23" s="59"/>
      <c r="C23" s="59"/>
      <c r="D23" s="59"/>
      <c r="E23" s="23">
        <v>0</v>
      </c>
      <c r="F23" s="59"/>
      <c r="G23" s="59"/>
      <c r="H23" s="60">
        <v>1</v>
      </c>
      <c r="I23" s="22">
        <v>1</v>
      </c>
      <c r="J23" s="59"/>
      <c r="K23" s="59"/>
      <c r="L23" s="59"/>
      <c r="M23" s="22">
        <v>0</v>
      </c>
      <c r="N23" s="60">
        <v>1</v>
      </c>
      <c r="O23" s="59"/>
      <c r="P23" s="60"/>
      <c r="Q23" s="22">
        <v>0</v>
      </c>
      <c r="R23" s="59"/>
      <c r="S23" s="59"/>
      <c r="T23" s="60">
        <v>1</v>
      </c>
      <c r="U23" s="26">
        <v>1</v>
      </c>
      <c r="V23" s="26">
        <f t="shared" si="0"/>
        <v>2</v>
      </c>
      <c r="W23" s="22">
        <f>V23+'СОО 1 полугодие'!R23</f>
        <v>4</v>
      </c>
      <c r="X23" s="22">
        <v>68</v>
      </c>
      <c r="Y23" s="24">
        <f t="shared" si="1"/>
        <v>5.8823529411764701</v>
      </c>
    </row>
    <row r="24" spans="1:25" ht="15.75" customHeight="1" x14ac:dyDescent="0.2">
      <c r="A24" s="21" t="s">
        <v>81</v>
      </c>
      <c r="B24" s="59"/>
      <c r="C24" s="59"/>
      <c r="D24" s="61">
        <v>1</v>
      </c>
      <c r="E24" s="23">
        <v>1</v>
      </c>
      <c r="F24" s="59"/>
      <c r="G24" s="59"/>
      <c r="H24" s="60">
        <v>1</v>
      </c>
      <c r="I24" s="22">
        <v>1</v>
      </c>
      <c r="J24" s="59"/>
      <c r="K24" s="59"/>
      <c r="L24" s="60">
        <v>1</v>
      </c>
      <c r="M24" s="22">
        <v>1</v>
      </c>
      <c r="N24" s="60">
        <v>1</v>
      </c>
      <c r="O24" s="59"/>
      <c r="P24" s="60">
        <v>1</v>
      </c>
      <c r="Q24" s="22">
        <v>1</v>
      </c>
      <c r="R24" s="59"/>
      <c r="S24" s="59"/>
      <c r="T24" s="60">
        <v>1</v>
      </c>
      <c r="U24" s="26">
        <v>1</v>
      </c>
      <c r="V24" s="26">
        <f t="shared" si="0"/>
        <v>5</v>
      </c>
      <c r="W24" s="22">
        <f>V24+'СОО 1 полугодие'!R24</f>
        <v>9</v>
      </c>
      <c r="X24" s="22">
        <v>170</v>
      </c>
      <c r="Y24" s="24">
        <f t="shared" si="1"/>
        <v>5.2941176470588234</v>
      </c>
    </row>
    <row r="25" spans="1:25" ht="15.75" customHeight="1" x14ac:dyDescent="0.2">
      <c r="A25" s="30" t="s">
        <v>93</v>
      </c>
      <c r="B25" s="59"/>
      <c r="C25" s="59"/>
      <c r="D25" s="59"/>
      <c r="E25" s="23">
        <v>0</v>
      </c>
      <c r="F25" s="59"/>
      <c r="G25" s="59"/>
      <c r="H25" s="59"/>
      <c r="I25" s="22">
        <v>0</v>
      </c>
      <c r="J25" s="59"/>
      <c r="K25" s="59"/>
      <c r="L25" s="59"/>
      <c r="M25" s="22">
        <v>0</v>
      </c>
      <c r="N25" s="60">
        <v>1</v>
      </c>
      <c r="O25" s="59"/>
      <c r="P25" s="60">
        <v>1</v>
      </c>
      <c r="Q25" s="22">
        <v>2</v>
      </c>
      <c r="R25" s="59"/>
      <c r="S25" s="59"/>
      <c r="T25" s="59"/>
      <c r="U25" s="26">
        <v>0</v>
      </c>
      <c r="V25" s="26">
        <f t="shared" si="0"/>
        <v>2</v>
      </c>
      <c r="W25" s="22">
        <f>V25+'СОО 1 полугодие'!R25</f>
        <v>4</v>
      </c>
      <c r="X25" s="22">
        <v>34</v>
      </c>
      <c r="Y25" s="24">
        <f t="shared" si="1"/>
        <v>11.76470588235294</v>
      </c>
    </row>
    <row r="26" spans="1:25" ht="15.75" customHeight="1" x14ac:dyDescent="0.2">
      <c r="A26" s="30" t="s">
        <v>94</v>
      </c>
      <c r="B26" s="59"/>
      <c r="C26" s="59"/>
      <c r="D26" s="59"/>
      <c r="E26" s="23">
        <v>0</v>
      </c>
      <c r="F26" s="59"/>
      <c r="G26" s="59"/>
      <c r="H26" s="59"/>
      <c r="I26" s="22">
        <v>0</v>
      </c>
      <c r="J26" s="59"/>
      <c r="K26" s="59"/>
      <c r="L26" s="59"/>
      <c r="M26" s="22">
        <v>0</v>
      </c>
      <c r="N26" s="60">
        <v>1</v>
      </c>
      <c r="O26" s="59"/>
      <c r="P26" s="60">
        <v>1</v>
      </c>
      <c r="Q26" s="22">
        <v>2</v>
      </c>
      <c r="R26" s="59"/>
      <c r="S26" s="59"/>
      <c r="T26" s="59"/>
      <c r="U26" s="26">
        <v>0</v>
      </c>
      <c r="V26" s="26">
        <f t="shared" si="0"/>
        <v>2</v>
      </c>
      <c r="W26" s="22">
        <f>V26+'СОО 1 полугодие'!R26</f>
        <v>4</v>
      </c>
      <c r="X26" s="22">
        <v>102</v>
      </c>
      <c r="Y26" s="24">
        <f t="shared" si="1"/>
        <v>3.9215686274509802</v>
      </c>
    </row>
    <row r="27" spans="1:25" ht="15.75" customHeight="1" x14ac:dyDescent="0.2">
      <c r="A27" s="21" t="s">
        <v>55</v>
      </c>
      <c r="B27" s="59"/>
      <c r="C27" s="59"/>
      <c r="D27" s="59"/>
      <c r="E27" s="23">
        <v>0</v>
      </c>
      <c r="F27" s="59"/>
      <c r="G27" s="59"/>
      <c r="H27" s="59"/>
      <c r="I27" s="22">
        <v>0</v>
      </c>
      <c r="J27" s="59"/>
      <c r="K27" s="59"/>
      <c r="L27" s="59"/>
      <c r="M27" s="22">
        <v>0</v>
      </c>
      <c r="N27" s="59"/>
      <c r="O27" s="59"/>
      <c r="P27" s="59"/>
      <c r="Q27" s="22">
        <v>0</v>
      </c>
      <c r="R27" s="59"/>
      <c r="S27" s="59"/>
      <c r="T27" s="60">
        <v>1</v>
      </c>
      <c r="U27" s="26">
        <v>1</v>
      </c>
      <c r="V27" s="26">
        <f t="shared" si="0"/>
        <v>1</v>
      </c>
      <c r="W27" s="22">
        <f>V27+'СОО 1 полугодие'!R27</f>
        <v>2</v>
      </c>
      <c r="X27" s="22">
        <v>68</v>
      </c>
      <c r="Y27" s="24">
        <f t="shared" si="1"/>
        <v>2.9411764705882351</v>
      </c>
    </row>
    <row r="28" spans="1:25" ht="15.75" customHeight="1" x14ac:dyDescent="0.2">
      <c r="A28" s="30" t="s">
        <v>88</v>
      </c>
      <c r="B28" s="59"/>
      <c r="C28" s="59"/>
      <c r="D28" s="59"/>
      <c r="E28" s="23">
        <v>0</v>
      </c>
      <c r="F28" s="59"/>
      <c r="G28" s="59"/>
      <c r="H28" s="59"/>
      <c r="I28" s="22">
        <v>0</v>
      </c>
      <c r="J28" s="59"/>
      <c r="K28" s="59"/>
      <c r="L28" s="59"/>
      <c r="M28" s="22">
        <v>0</v>
      </c>
      <c r="N28" s="59"/>
      <c r="O28" s="59"/>
      <c r="P28" s="59"/>
      <c r="Q28" s="22">
        <v>0</v>
      </c>
      <c r="R28" s="59"/>
      <c r="S28" s="59"/>
      <c r="T28" s="60">
        <v>1</v>
      </c>
      <c r="U28" s="26">
        <v>1</v>
      </c>
      <c r="V28" s="26">
        <f t="shared" si="0"/>
        <v>1</v>
      </c>
      <c r="W28" s="22">
        <f>V28+'СОО 1 полугодие'!R28</f>
        <v>2</v>
      </c>
      <c r="X28" s="22">
        <v>34</v>
      </c>
      <c r="Y28" s="24">
        <f t="shared" si="1"/>
        <v>5.8823529411764701</v>
      </c>
    </row>
    <row r="29" spans="1:25" ht="17.45" customHeight="1" x14ac:dyDescent="0.2">
      <c r="A29" s="119" t="s">
        <v>82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1"/>
    </row>
    <row r="30" spans="1:25" ht="15.75" customHeight="1" x14ac:dyDescent="0.2">
      <c r="A30" s="21" t="s">
        <v>45</v>
      </c>
      <c r="B30" s="59"/>
      <c r="C30" s="59"/>
      <c r="D30" s="61">
        <v>1</v>
      </c>
      <c r="E30" s="23">
        <v>1</v>
      </c>
      <c r="F30" s="59"/>
      <c r="G30" s="59"/>
      <c r="H30" s="59"/>
      <c r="I30" s="22">
        <v>0</v>
      </c>
      <c r="J30" s="59"/>
      <c r="K30" s="59"/>
      <c r="L30" s="59">
        <v>1</v>
      </c>
      <c r="M30" s="22">
        <v>1</v>
      </c>
      <c r="N30" s="59"/>
      <c r="O30" s="59"/>
      <c r="P30" s="59"/>
      <c r="Q30" s="22">
        <v>0</v>
      </c>
      <c r="R30" s="59"/>
      <c r="S30" s="59"/>
      <c r="T30" s="60">
        <v>1</v>
      </c>
      <c r="U30" s="26">
        <v>1</v>
      </c>
      <c r="V30" s="22">
        <f>U30+Q30+M30+I30+E30</f>
        <v>3</v>
      </c>
      <c r="W30" s="22">
        <f>V30+'СОО 1 полугодие'!R30</f>
        <v>6</v>
      </c>
      <c r="X30" s="22">
        <v>68</v>
      </c>
      <c r="Y30" s="24">
        <f>W30/X30*100</f>
        <v>8.8235294117647065</v>
      </c>
    </row>
    <row r="31" spans="1:25" ht="15.75" customHeight="1" x14ac:dyDescent="0.2">
      <c r="A31" s="30" t="s">
        <v>99</v>
      </c>
      <c r="B31" s="59"/>
      <c r="C31" s="59"/>
      <c r="D31" s="59"/>
      <c r="E31" s="23">
        <v>0</v>
      </c>
      <c r="F31" s="59"/>
      <c r="G31" s="59"/>
      <c r="H31" s="59"/>
      <c r="I31" s="22">
        <v>0</v>
      </c>
      <c r="J31" s="59"/>
      <c r="K31" s="59"/>
      <c r="L31" s="59"/>
      <c r="M31" s="22">
        <v>0</v>
      </c>
      <c r="N31" s="59"/>
      <c r="O31" s="59"/>
      <c r="P31" s="59"/>
      <c r="Q31" s="22">
        <v>0</v>
      </c>
      <c r="R31" s="59"/>
      <c r="S31" s="59"/>
      <c r="T31" s="60">
        <v>1</v>
      </c>
      <c r="U31" s="26">
        <v>1</v>
      </c>
      <c r="V31" s="22">
        <f t="shared" ref="V31:V51" si="2">U31+Q31+M31+I31+E31</f>
        <v>1</v>
      </c>
      <c r="W31" s="22">
        <f>V31+'СОО 1 полугодие'!R31</f>
        <v>3</v>
      </c>
      <c r="X31" s="22">
        <v>102</v>
      </c>
      <c r="Y31" s="24">
        <f t="shared" ref="Y31:Y51" si="3">W31/X31*100</f>
        <v>2.9411764705882351</v>
      </c>
    </row>
    <row r="32" spans="1:25" ht="15.75" customHeight="1" x14ac:dyDescent="0.2">
      <c r="A32" s="30" t="s">
        <v>100</v>
      </c>
      <c r="B32" s="59"/>
      <c r="C32" s="59"/>
      <c r="D32" s="59"/>
      <c r="E32" s="23">
        <v>0</v>
      </c>
      <c r="F32" s="59"/>
      <c r="G32" s="59"/>
      <c r="H32" s="59"/>
      <c r="I32" s="22">
        <v>0</v>
      </c>
      <c r="J32" s="59"/>
      <c r="K32" s="59"/>
      <c r="L32" s="59"/>
      <c r="M32" s="22">
        <v>0</v>
      </c>
      <c r="N32" s="59"/>
      <c r="O32" s="59"/>
      <c r="P32" s="59"/>
      <c r="Q32" s="22">
        <v>0</v>
      </c>
      <c r="R32" s="59"/>
      <c r="S32" s="59"/>
      <c r="T32" s="60">
        <v>1</v>
      </c>
      <c r="U32" s="26">
        <v>1</v>
      </c>
      <c r="V32" s="22">
        <f t="shared" si="2"/>
        <v>1</v>
      </c>
      <c r="W32" s="22">
        <f>V32+'СОО 1 полугодие'!R32</f>
        <v>3</v>
      </c>
      <c r="X32" s="22">
        <v>170</v>
      </c>
      <c r="Y32" s="24">
        <f t="shared" si="3"/>
        <v>1.7647058823529411</v>
      </c>
    </row>
    <row r="33" spans="1:25" ht="15.75" customHeight="1" x14ac:dyDescent="0.2">
      <c r="A33" s="30" t="s">
        <v>89</v>
      </c>
      <c r="B33" s="59"/>
      <c r="C33" s="59"/>
      <c r="D33" s="61">
        <v>1</v>
      </c>
      <c r="E33" s="23">
        <v>1</v>
      </c>
      <c r="F33" s="59"/>
      <c r="G33" s="59"/>
      <c r="H33" s="60">
        <v>1</v>
      </c>
      <c r="I33" s="22">
        <v>1</v>
      </c>
      <c r="J33" s="59"/>
      <c r="K33" s="59"/>
      <c r="L33" s="60"/>
      <c r="M33" s="22">
        <v>0</v>
      </c>
      <c r="N33" s="59"/>
      <c r="O33" s="59"/>
      <c r="P33" s="60">
        <v>1</v>
      </c>
      <c r="Q33" s="22">
        <v>1</v>
      </c>
      <c r="R33" s="59"/>
      <c r="S33" s="59"/>
      <c r="T33" s="60">
        <v>1</v>
      </c>
      <c r="U33" s="26">
        <v>1</v>
      </c>
      <c r="V33" s="22">
        <f t="shared" si="2"/>
        <v>4</v>
      </c>
      <c r="W33" s="22">
        <f>V33+'СОО 1 полугодие'!R33</f>
        <v>8</v>
      </c>
      <c r="X33" s="22">
        <v>102</v>
      </c>
      <c r="Y33" s="24">
        <f t="shared" si="3"/>
        <v>7.8431372549019605</v>
      </c>
    </row>
    <row r="34" spans="1:25" ht="15.75" customHeight="1" x14ac:dyDescent="0.2">
      <c r="A34" s="30" t="s">
        <v>90</v>
      </c>
      <c r="B34" s="59"/>
      <c r="C34" s="59"/>
      <c r="D34" s="61">
        <v>1</v>
      </c>
      <c r="E34" s="23">
        <v>1</v>
      </c>
      <c r="F34" s="59"/>
      <c r="G34" s="59"/>
      <c r="H34" s="60">
        <v>1</v>
      </c>
      <c r="I34" s="22">
        <v>1</v>
      </c>
      <c r="J34" s="59"/>
      <c r="K34" s="59"/>
      <c r="L34" s="60"/>
      <c r="M34" s="22">
        <v>0</v>
      </c>
      <c r="N34" s="59"/>
      <c r="O34" s="59"/>
      <c r="P34" s="60">
        <v>1</v>
      </c>
      <c r="Q34" s="22">
        <v>1</v>
      </c>
      <c r="R34" s="59"/>
      <c r="S34" s="59"/>
      <c r="T34" s="60">
        <v>1</v>
      </c>
      <c r="U34" s="26">
        <v>1</v>
      </c>
      <c r="V34" s="22">
        <f t="shared" si="2"/>
        <v>4</v>
      </c>
      <c r="W34" s="22">
        <f>V34+'СОО 1 полугодие'!R34</f>
        <v>8</v>
      </c>
      <c r="X34" s="22">
        <v>170</v>
      </c>
      <c r="Y34" s="24">
        <f t="shared" si="3"/>
        <v>4.7058823529411766</v>
      </c>
    </row>
    <row r="35" spans="1:25" ht="31.5" customHeight="1" x14ac:dyDescent="0.2">
      <c r="A35" s="3" t="s">
        <v>76</v>
      </c>
      <c r="B35" s="62"/>
      <c r="C35" s="62"/>
      <c r="D35" s="62"/>
      <c r="E35" s="23">
        <v>0</v>
      </c>
      <c r="F35" s="62"/>
      <c r="G35" s="62"/>
      <c r="H35" s="60">
        <v>1</v>
      </c>
      <c r="I35" s="22">
        <v>1</v>
      </c>
      <c r="J35" s="62"/>
      <c r="K35" s="62"/>
      <c r="L35" s="60">
        <v>1</v>
      </c>
      <c r="M35" s="22">
        <v>1</v>
      </c>
      <c r="N35" s="62"/>
      <c r="O35" s="62"/>
      <c r="P35" s="62"/>
      <c r="Q35" s="22">
        <v>0</v>
      </c>
      <c r="R35" s="62"/>
      <c r="S35" s="62"/>
      <c r="T35" s="60">
        <v>2</v>
      </c>
      <c r="U35" s="26">
        <v>2</v>
      </c>
      <c r="V35" s="22">
        <f t="shared" si="2"/>
        <v>4</v>
      </c>
      <c r="W35" s="22">
        <f>V35+'СОО 1 полугодие'!R35</f>
        <v>6</v>
      </c>
      <c r="X35" s="22">
        <v>68</v>
      </c>
      <c r="Y35" s="24">
        <f t="shared" si="3"/>
        <v>8.8235294117647065</v>
      </c>
    </row>
    <row r="36" spans="1:25" ht="31.5" customHeight="1" x14ac:dyDescent="0.2">
      <c r="A36" s="3" t="s">
        <v>77</v>
      </c>
      <c r="B36" s="62"/>
      <c r="C36" s="62"/>
      <c r="D36" s="61">
        <v>2</v>
      </c>
      <c r="E36" s="23">
        <v>2</v>
      </c>
      <c r="F36" s="62"/>
      <c r="G36" s="62"/>
      <c r="H36" s="62"/>
      <c r="I36" s="22">
        <v>0</v>
      </c>
      <c r="J36" s="62"/>
      <c r="K36" s="62"/>
      <c r="L36" s="60">
        <v>1</v>
      </c>
      <c r="M36" s="22">
        <v>1</v>
      </c>
      <c r="N36" s="62"/>
      <c r="O36" s="62"/>
      <c r="P36" s="60">
        <v>1</v>
      </c>
      <c r="Q36" s="22">
        <v>1</v>
      </c>
      <c r="R36" s="62"/>
      <c r="S36" s="62"/>
      <c r="T36" s="60">
        <v>1</v>
      </c>
      <c r="U36" s="26">
        <v>1</v>
      </c>
      <c r="V36" s="22">
        <f t="shared" si="2"/>
        <v>5</v>
      </c>
      <c r="W36" s="22">
        <f>V36+'СОО 1 полугодие'!R36</f>
        <v>8</v>
      </c>
      <c r="X36" s="22">
        <v>136</v>
      </c>
      <c r="Y36" s="24">
        <f t="shared" si="3"/>
        <v>5.8823529411764701</v>
      </c>
    </row>
    <row r="37" spans="1:25" ht="15.75" customHeight="1" x14ac:dyDescent="0.2">
      <c r="A37" s="21" t="s">
        <v>78</v>
      </c>
      <c r="B37" s="59"/>
      <c r="C37" s="59"/>
      <c r="D37" s="59"/>
      <c r="E37" s="23">
        <v>0</v>
      </c>
      <c r="F37" s="59"/>
      <c r="G37" s="59"/>
      <c r="H37" s="60">
        <v>1</v>
      </c>
      <c r="I37" s="22">
        <v>1</v>
      </c>
      <c r="J37" s="59"/>
      <c r="K37" s="59"/>
      <c r="L37" s="60">
        <v>1</v>
      </c>
      <c r="M37" s="22">
        <v>1</v>
      </c>
      <c r="N37" s="59"/>
      <c r="O37" s="59"/>
      <c r="P37" s="60">
        <v>1</v>
      </c>
      <c r="Q37" s="22">
        <v>1</v>
      </c>
      <c r="R37" s="59"/>
      <c r="S37" s="59"/>
      <c r="T37" s="60">
        <v>1</v>
      </c>
      <c r="U37" s="26">
        <v>1</v>
      </c>
      <c r="V37" s="22">
        <f t="shared" si="2"/>
        <v>4</v>
      </c>
      <c r="W37" s="22">
        <f>V37+'СОО 1 полугодие'!R37</f>
        <v>6</v>
      </c>
      <c r="X37" s="22">
        <v>68</v>
      </c>
      <c r="Y37" s="24">
        <f t="shared" si="3"/>
        <v>8.8235294117647065</v>
      </c>
    </row>
    <row r="38" spans="1:25" ht="15.75" customHeight="1" x14ac:dyDescent="0.2">
      <c r="A38" s="21" t="s">
        <v>79</v>
      </c>
      <c r="B38" s="59"/>
      <c r="C38" s="59"/>
      <c r="D38" s="59"/>
      <c r="E38" s="23">
        <v>0</v>
      </c>
      <c r="F38" s="59"/>
      <c r="G38" s="59"/>
      <c r="H38" s="60">
        <v>1</v>
      </c>
      <c r="I38" s="22">
        <v>1</v>
      </c>
      <c r="J38" s="59"/>
      <c r="K38" s="59"/>
      <c r="L38" s="60">
        <v>1</v>
      </c>
      <c r="M38" s="22">
        <v>1</v>
      </c>
      <c r="N38" s="59"/>
      <c r="O38" s="59"/>
      <c r="P38" s="60">
        <v>1</v>
      </c>
      <c r="Q38" s="22">
        <v>1</v>
      </c>
      <c r="R38" s="59"/>
      <c r="S38" s="59"/>
      <c r="T38" s="60">
        <v>1</v>
      </c>
      <c r="U38" s="26">
        <v>1</v>
      </c>
      <c r="V38" s="22">
        <f t="shared" si="2"/>
        <v>4</v>
      </c>
      <c r="W38" s="22">
        <f>V38+'СОО 1 полугодие'!R38</f>
        <v>10</v>
      </c>
      <c r="X38" s="22">
        <v>102</v>
      </c>
      <c r="Y38" s="24">
        <f t="shared" si="3"/>
        <v>9.8039215686274517</v>
      </c>
    </row>
    <row r="39" spans="1:25" ht="15.75" customHeight="1" x14ac:dyDescent="0.2">
      <c r="A39" s="21" t="s">
        <v>59</v>
      </c>
      <c r="B39" s="59"/>
      <c r="C39" s="59"/>
      <c r="D39" s="59"/>
      <c r="E39" s="23">
        <v>0</v>
      </c>
      <c r="F39" s="59"/>
      <c r="G39" s="59"/>
      <c r="H39" s="59"/>
      <c r="I39" s="22">
        <v>0</v>
      </c>
      <c r="J39" s="59"/>
      <c r="K39" s="59"/>
      <c r="L39" s="59"/>
      <c r="M39" s="22">
        <v>0</v>
      </c>
      <c r="N39" s="59"/>
      <c r="O39" s="59"/>
      <c r="P39" s="59"/>
      <c r="Q39" s="22">
        <v>0</v>
      </c>
      <c r="R39" s="59"/>
      <c r="S39" s="59"/>
      <c r="T39" s="60">
        <v>1</v>
      </c>
      <c r="U39" s="26">
        <v>1</v>
      </c>
      <c r="V39" s="22">
        <f t="shared" si="2"/>
        <v>1</v>
      </c>
      <c r="W39" s="22">
        <f>V39+'СОО 1 полугодие'!R39</f>
        <v>2</v>
      </c>
      <c r="X39" s="22">
        <v>34</v>
      </c>
      <c r="Y39" s="24">
        <f t="shared" si="3"/>
        <v>5.8823529411764701</v>
      </c>
    </row>
    <row r="40" spans="1:25" ht="15.75" customHeight="1" x14ac:dyDescent="0.2">
      <c r="A40" s="21" t="s">
        <v>49</v>
      </c>
      <c r="B40" s="59"/>
      <c r="C40" s="59"/>
      <c r="D40" s="59"/>
      <c r="E40" s="23">
        <v>0</v>
      </c>
      <c r="F40" s="59"/>
      <c r="G40" s="59"/>
      <c r="H40" s="59"/>
      <c r="I40" s="22">
        <v>0</v>
      </c>
      <c r="J40" s="59"/>
      <c r="K40" s="59"/>
      <c r="L40" s="59"/>
      <c r="M40" s="22">
        <v>0</v>
      </c>
      <c r="N40" s="59"/>
      <c r="O40" s="59"/>
      <c r="P40" s="59"/>
      <c r="Q40" s="22">
        <v>0</v>
      </c>
      <c r="R40" s="59"/>
      <c r="S40" s="59"/>
      <c r="T40" s="60">
        <v>1</v>
      </c>
      <c r="U40" s="26">
        <v>1</v>
      </c>
      <c r="V40" s="22">
        <f t="shared" si="2"/>
        <v>1</v>
      </c>
      <c r="W40" s="22">
        <f>V40+'СОО 1 полугодие'!R40</f>
        <v>2</v>
      </c>
      <c r="X40" s="22">
        <v>68</v>
      </c>
      <c r="Y40" s="24">
        <f t="shared" si="3"/>
        <v>2.9411764705882351</v>
      </c>
    </row>
    <row r="41" spans="1:25" ht="15.75" customHeight="1" x14ac:dyDescent="0.2">
      <c r="A41" s="30" t="s">
        <v>97</v>
      </c>
      <c r="B41" s="59"/>
      <c r="C41" s="59"/>
      <c r="D41" s="59"/>
      <c r="E41" s="23">
        <v>0</v>
      </c>
      <c r="F41" s="59"/>
      <c r="G41" s="59"/>
      <c r="H41" s="59"/>
      <c r="I41" s="22">
        <v>0</v>
      </c>
      <c r="J41" s="59"/>
      <c r="K41" s="59"/>
      <c r="L41" s="59"/>
      <c r="M41" s="22">
        <v>0</v>
      </c>
      <c r="N41" s="59"/>
      <c r="O41" s="59"/>
      <c r="P41" s="59"/>
      <c r="Q41" s="22">
        <v>0</v>
      </c>
      <c r="R41" s="59"/>
      <c r="S41" s="59"/>
      <c r="T41" s="60">
        <v>1</v>
      </c>
      <c r="U41" s="26">
        <v>1</v>
      </c>
      <c r="V41" s="22">
        <f t="shared" si="2"/>
        <v>1</v>
      </c>
      <c r="W41" s="22">
        <f>V41+'СОО 1 полугодие'!R41</f>
        <v>2</v>
      </c>
      <c r="X41" s="22">
        <v>68</v>
      </c>
      <c r="Y41" s="24">
        <f t="shared" si="3"/>
        <v>2.9411764705882351</v>
      </c>
    </row>
    <row r="42" spans="1:25" ht="15.75" customHeight="1" x14ac:dyDescent="0.2">
      <c r="A42" s="30" t="s">
        <v>98</v>
      </c>
      <c r="B42" s="59"/>
      <c r="C42" s="59"/>
      <c r="D42" s="59"/>
      <c r="E42" s="23">
        <v>0</v>
      </c>
      <c r="F42" s="59"/>
      <c r="G42" s="59"/>
      <c r="H42" s="59"/>
      <c r="I42" s="22">
        <v>0</v>
      </c>
      <c r="J42" s="59"/>
      <c r="K42" s="59"/>
      <c r="L42" s="59"/>
      <c r="M42" s="22">
        <v>0</v>
      </c>
      <c r="N42" s="59"/>
      <c r="O42" s="59"/>
      <c r="P42" s="59"/>
      <c r="Q42" s="22">
        <v>0</v>
      </c>
      <c r="R42" s="59"/>
      <c r="S42" s="59"/>
      <c r="T42" s="60">
        <v>1</v>
      </c>
      <c r="U42" s="26">
        <v>1</v>
      </c>
      <c r="V42" s="22">
        <f t="shared" si="2"/>
        <v>1</v>
      </c>
      <c r="W42" s="22">
        <f>V42+'СОО 1 полугодие'!R42</f>
        <v>2</v>
      </c>
      <c r="X42" s="22">
        <v>136</v>
      </c>
      <c r="Y42" s="24">
        <f t="shared" si="3"/>
        <v>1.4705882352941175</v>
      </c>
    </row>
    <row r="43" spans="1:25" ht="15.75" customHeight="1" x14ac:dyDescent="0.2">
      <c r="A43" s="21" t="s">
        <v>50</v>
      </c>
      <c r="B43" s="59"/>
      <c r="C43" s="59"/>
      <c r="D43" s="59"/>
      <c r="E43" s="23">
        <v>0</v>
      </c>
      <c r="F43" s="59"/>
      <c r="G43" s="59"/>
      <c r="H43" s="59"/>
      <c r="I43" s="22">
        <v>0</v>
      </c>
      <c r="J43" s="59"/>
      <c r="K43" s="59"/>
      <c r="L43" s="59"/>
      <c r="M43" s="22">
        <v>0</v>
      </c>
      <c r="N43" s="59"/>
      <c r="O43" s="59"/>
      <c r="P43" s="59"/>
      <c r="Q43" s="22">
        <v>0</v>
      </c>
      <c r="R43" s="59"/>
      <c r="S43" s="59"/>
      <c r="T43" s="60">
        <v>1</v>
      </c>
      <c r="U43" s="26">
        <v>1</v>
      </c>
      <c r="V43" s="22">
        <f t="shared" si="2"/>
        <v>1</v>
      </c>
      <c r="W43" s="22">
        <f>V43+'СОО 1 полугодие'!R43</f>
        <v>2</v>
      </c>
      <c r="X43" s="22">
        <v>34</v>
      </c>
      <c r="Y43" s="24">
        <f t="shared" si="3"/>
        <v>5.8823529411764701</v>
      </c>
    </row>
    <row r="44" spans="1:25" ht="15.75" customHeight="1" x14ac:dyDescent="0.2">
      <c r="A44" s="21" t="s">
        <v>51</v>
      </c>
      <c r="B44" s="59"/>
      <c r="C44" s="59"/>
      <c r="D44" s="59"/>
      <c r="E44" s="23">
        <v>0</v>
      </c>
      <c r="F44" s="59"/>
      <c r="G44" s="59"/>
      <c r="H44" s="59"/>
      <c r="I44" s="22">
        <v>0</v>
      </c>
      <c r="J44" s="59"/>
      <c r="K44" s="59"/>
      <c r="L44" s="59"/>
      <c r="M44" s="22">
        <v>0</v>
      </c>
      <c r="N44" s="59"/>
      <c r="O44" s="59"/>
      <c r="P44" s="60"/>
      <c r="Q44" s="22">
        <v>0</v>
      </c>
      <c r="R44" s="59"/>
      <c r="S44" s="59"/>
      <c r="T44" s="60">
        <v>1</v>
      </c>
      <c r="U44" s="26">
        <v>1</v>
      </c>
      <c r="V44" s="22">
        <f t="shared" si="2"/>
        <v>1</v>
      </c>
      <c r="W44" s="22">
        <f>V44+'СОО 1 полугодие'!R44</f>
        <v>2</v>
      </c>
      <c r="X44" s="22">
        <v>34</v>
      </c>
      <c r="Y44" s="24">
        <f t="shared" si="3"/>
        <v>5.8823529411764701</v>
      </c>
    </row>
    <row r="45" spans="1:25" ht="15.75" customHeight="1" x14ac:dyDescent="0.2">
      <c r="A45" s="30" t="s">
        <v>91</v>
      </c>
      <c r="B45" s="59"/>
      <c r="C45" s="59"/>
      <c r="D45" s="59"/>
      <c r="E45" s="23">
        <v>0</v>
      </c>
      <c r="F45" s="59"/>
      <c r="G45" s="59"/>
      <c r="H45" s="59"/>
      <c r="I45" s="22">
        <v>0</v>
      </c>
      <c r="J45" s="59"/>
      <c r="K45" s="59"/>
      <c r="L45" s="59"/>
      <c r="M45" s="22">
        <v>0</v>
      </c>
      <c r="N45" s="59"/>
      <c r="O45" s="59"/>
      <c r="P45" s="59"/>
      <c r="Q45" s="22">
        <v>0</v>
      </c>
      <c r="R45" s="59"/>
      <c r="S45" s="59"/>
      <c r="T45" s="60">
        <v>1</v>
      </c>
      <c r="U45" s="26">
        <v>1</v>
      </c>
      <c r="V45" s="22">
        <f t="shared" si="2"/>
        <v>1</v>
      </c>
      <c r="W45" s="22">
        <f>V45+'СОО 1 полугодие'!R45</f>
        <v>3</v>
      </c>
      <c r="X45" s="22">
        <v>34</v>
      </c>
      <c r="Y45" s="24">
        <f t="shared" si="3"/>
        <v>8.8235294117647065</v>
      </c>
    </row>
    <row r="46" spans="1:25" ht="15.75" customHeight="1" x14ac:dyDescent="0.2">
      <c r="A46" s="30" t="s">
        <v>92</v>
      </c>
      <c r="B46" s="59"/>
      <c r="C46" s="59"/>
      <c r="D46" s="59"/>
      <c r="E46" s="23">
        <v>0</v>
      </c>
      <c r="F46" s="59"/>
      <c r="G46" s="59"/>
      <c r="H46" s="59"/>
      <c r="I46" s="22">
        <v>0</v>
      </c>
      <c r="J46" s="59"/>
      <c r="K46" s="59"/>
      <c r="L46" s="59"/>
      <c r="M46" s="22">
        <v>0</v>
      </c>
      <c r="N46" s="59"/>
      <c r="O46" s="59"/>
      <c r="P46" s="59"/>
      <c r="Q46" s="22">
        <v>0</v>
      </c>
      <c r="R46" s="59"/>
      <c r="S46" s="59"/>
      <c r="T46" s="60">
        <v>1</v>
      </c>
      <c r="U46" s="26">
        <v>1</v>
      </c>
      <c r="V46" s="22">
        <f t="shared" si="2"/>
        <v>1</v>
      </c>
      <c r="W46" s="22">
        <f>V46+'СОО 1 полугодие'!R46</f>
        <v>3</v>
      </c>
      <c r="X46" s="22">
        <v>136</v>
      </c>
      <c r="Y46" s="24">
        <f t="shared" si="3"/>
        <v>2.2058823529411766</v>
      </c>
    </row>
    <row r="47" spans="1:25" ht="15.75" customHeight="1" x14ac:dyDescent="0.2">
      <c r="A47" s="21" t="s">
        <v>80</v>
      </c>
      <c r="B47" s="59"/>
      <c r="C47" s="59"/>
      <c r="D47" s="61">
        <v>1</v>
      </c>
      <c r="E47" s="23">
        <v>1</v>
      </c>
      <c r="F47" s="59"/>
      <c r="G47" s="59"/>
      <c r="H47" s="59"/>
      <c r="I47" s="22">
        <v>0</v>
      </c>
      <c r="J47" s="60">
        <v>1</v>
      </c>
      <c r="K47" s="59"/>
      <c r="L47" s="59"/>
      <c r="M47" s="22">
        <v>1</v>
      </c>
      <c r="N47" s="59"/>
      <c r="O47" s="59"/>
      <c r="P47" s="59"/>
      <c r="Q47" s="22">
        <v>0</v>
      </c>
      <c r="R47" s="59"/>
      <c r="S47" s="59"/>
      <c r="T47" s="60">
        <v>1</v>
      </c>
      <c r="U47" s="26">
        <v>1</v>
      </c>
      <c r="V47" s="22">
        <f t="shared" si="2"/>
        <v>3</v>
      </c>
      <c r="W47" s="22">
        <f>V47+'СОО 1 полугодие'!R47</f>
        <v>5</v>
      </c>
      <c r="X47" s="22">
        <v>68</v>
      </c>
      <c r="Y47" s="24">
        <f t="shared" si="3"/>
        <v>7.3529411764705888</v>
      </c>
    </row>
    <row r="48" spans="1:25" ht="15.75" customHeight="1" x14ac:dyDescent="0.2">
      <c r="A48" s="21" t="s">
        <v>81</v>
      </c>
      <c r="B48" s="59"/>
      <c r="C48" s="59"/>
      <c r="D48" s="61">
        <v>1</v>
      </c>
      <c r="E48" s="23">
        <v>1</v>
      </c>
      <c r="F48" s="59"/>
      <c r="G48" s="59"/>
      <c r="H48" s="60">
        <v>1</v>
      </c>
      <c r="I48" s="22">
        <v>1</v>
      </c>
      <c r="J48" s="60"/>
      <c r="K48" s="59"/>
      <c r="L48" s="60"/>
      <c r="M48" s="22">
        <v>0</v>
      </c>
      <c r="N48" s="59"/>
      <c r="O48" s="59"/>
      <c r="P48" s="59"/>
      <c r="Q48" s="22">
        <v>0</v>
      </c>
      <c r="R48" s="59"/>
      <c r="S48" s="59"/>
      <c r="T48" s="60">
        <v>1</v>
      </c>
      <c r="U48" s="26">
        <v>1</v>
      </c>
      <c r="V48" s="22">
        <f t="shared" si="2"/>
        <v>3</v>
      </c>
      <c r="W48" s="22">
        <f>V48+'СОО 1 полугодие'!R48</f>
        <v>6</v>
      </c>
      <c r="X48" s="22">
        <v>170</v>
      </c>
      <c r="Y48" s="24">
        <f t="shared" si="3"/>
        <v>3.5294117647058822</v>
      </c>
    </row>
    <row r="49" spans="1:25" ht="15.75" customHeight="1" x14ac:dyDescent="0.2">
      <c r="A49" s="21" t="s">
        <v>63</v>
      </c>
      <c r="B49" s="59"/>
      <c r="C49" s="59"/>
      <c r="D49" s="59"/>
      <c r="E49" s="23">
        <v>0</v>
      </c>
      <c r="F49" s="59"/>
      <c r="G49" s="59"/>
      <c r="H49" s="59"/>
      <c r="I49" s="22">
        <v>0</v>
      </c>
      <c r="J49" s="59"/>
      <c r="K49" s="59"/>
      <c r="L49" s="60">
        <v>1</v>
      </c>
      <c r="M49" s="22">
        <v>1</v>
      </c>
      <c r="N49" s="59"/>
      <c r="O49" s="59"/>
      <c r="P49" s="59"/>
      <c r="Q49" s="22">
        <v>0</v>
      </c>
      <c r="R49" s="59"/>
      <c r="S49" s="59"/>
      <c r="T49" s="60">
        <v>1</v>
      </c>
      <c r="U49" s="26">
        <v>1</v>
      </c>
      <c r="V49" s="22">
        <f t="shared" si="2"/>
        <v>2</v>
      </c>
      <c r="W49" s="22">
        <f>V49+'СОО 1 полугодие'!R49</f>
        <v>3</v>
      </c>
      <c r="X49" s="22">
        <v>34</v>
      </c>
      <c r="Y49" s="24">
        <f t="shared" si="3"/>
        <v>8.8235294117647065</v>
      </c>
    </row>
    <row r="50" spans="1:25" ht="15.75" customHeight="1" x14ac:dyDescent="0.2">
      <c r="A50" s="21" t="s">
        <v>55</v>
      </c>
      <c r="B50" s="59"/>
      <c r="C50" s="59"/>
      <c r="D50" s="59"/>
      <c r="E50" s="23">
        <v>0</v>
      </c>
      <c r="F50" s="59"/>
      <c r="G50" s="59"/>
      <c r="H50" s="59"/>
      <c r="I50" s="22">
        <v>0</v>
      </c>
      <c r="J50" s="59"/>
      <c r="K50" s="59"/>
      <c r="L50" s="59"/>
      <c r="M50" s="22">
        <v>0</v>
      </c>
      <c r="N50" s="59"/>
      <c r="O50" s="59"/>
      <c r="P50" s="59"/>
      <c r="Q50" s="22">
        <v>0</v>
      </c>
      <c r="R50" s="59"/>
      <c r="S50" s="59"/>
      <c r="T50" s="60">
        <v>1</v>
      </c>
      <c r="U50" s="26">
        <v>1</v>
      </c>
      <c r="V50" s="22">
        <f t="shared" si="2"/>
        <v>1</v>
      </c>
      <c r="W50" s="22">
        <f>V50+'СОО 1 полугодие'!R50</f>
        <v>2</v>
      </c>
      <c r="X50" s="22">
        <v>68</v>
      </c>
      <c r="Y50" s="24">
        <f t="shared" si="3"/>
        <v>2.9411764705882351</v>
      </c>
    </row>
    <row r="51" spans="1:25" ht="15.75" customHeight="1" x14ac:dyDescent="0.2">
      <c r="A51" s="30" t="s">
        <v>88</v>
      </c>
      <c r="B51" s="59"/>
      <c r="C51" s="59"/>
      <c r="D51" s="59"/>
      <c r="E51" s="23">
        <v>0</v>
      </c>
      <c r="F51" s="59"/>
      <c r="G51" s="59"/>
      <c r="H51" s="59"/>
      <c r="I51" s="22">
        <v>0</v>
      </c>
      <c r="J51" s="59"/>
      <c r="K51" s="59"/>
      <c r="L51" s="59"/>
      <c r="M51" s="22">
        <v>0</v>
      </c>
      <c r="N51" s="59"/>
      <c r="O51" s="59"/>
      <c r="P51" s="59"/>
      <c r="Q51" s="22">
        <v>0</v>
      </c>
      <c r="R51" s="59"/>
      <c r="S51" s="59"/>
      <c r="T51" s="60">
        <v>1</v>
      </c>
      <c r="U51" s="26">
        <v>1</v>
      </c>
      <c r="V51" s="22">
        <f t="shared" si="2"/>
        <v>1</v>
      </c>
      <c r="W51" s="22">
        <f>V51+'СОО 1 полугодие'!R51</f>
        <v>2</v>
      </c>
      <c r="X51" s="22">
        <v>34</v>
      </c>
      <c r="Y51" s="24">
        <f t="shared" si="3"/>
        <v>5.8823529411764701</v>
      </c>
    </row>
  </sheetData>
  <mergeCells count="9">
    <mergeCell ref="A1:Y1"/>
    <mergeCell ref="A4:Y4"/>
    <mergeCell ref="A29:Y29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ZM-2</cp:lastModifiedBy>
  <dcterms:created xsi:type="dcterms:W3CDTF">2024-07-12T16:59:42Z</dcterms:created>
  <dcterms:modified xsi:type="dcterms:W3CDTF">2024-11-22T07:38:00Z</dcterms:modified>
</cp:coreProperties>
</file>